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tabRatio="599"/>
  </bookViews>
  <sheets>
    <sheet name="墨玉县2026年项目计划" sheetId="14" r:id="rId1"/>
    <sheet name="项目库分类汇总表" sheetId="16" r:id="rId2"/>
    <sheet name="Sheet1" sheetId="15" state="hidden" r:id="rId3"/>
  </sheets>
  <definedNames>
    <definedName name="_xlnm._FilterDatabase" localSheetId="0" hidden="1">墨玉县2026年项目计划!$A$7:$AB$46</definedName>
    <definedName name="产业扶贫">#REF!</definedName>
    <definedName name="基础设施">#REF!</definedName>
    <definedName name="基础设施1">#REF!</definedName>
    <definedName name="教育_补助_培训">#REF!</definedName>
    <definedName name="教育补助">#REF!</definedName>
    <definedName name="金融扶贫">#REF!</definedName>
    <definedName name="项目类型">#REF!</definedName>
    <definedName name="易地扶贫搬迁">#REF!</definedName>
    <definedName name="_xlnm.Print_Titles" localSheetId="0">墨玉县2026年项目计划!$3:$6</definedName>
    <definedName name="产业扶贫" localSheetId="0">#REF!</definedName>
    <definedName name="基础设施" localSheetId="0">#REF!</definedName>
    <definedName name="基础设施1" localSheetId="0">#REF!</definedName>
    <definedName name="教育_补助_培训" localSheetId="0">#REF!</definedName>
    <definedName name="教育补助" localSheetId="0">#REF!</definedName>
    <definedName name="金融扶贫" localSheetId="0">#REF!</definedName>
    <definedName name="项目类型" localSheetId="0">#REF!</definedName>
    <definedName name="易地扶贫搬迁" localSheetId="0">#REF!</definedName>
    <definedName name="_xlnm.Print_Area" localSheetId="1">项目库分类汇总表!$A$1:$Z$5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<sst xmlns="http://schemas.openxmlformats.org/spreadsheetml/2006/main" count="694" uniqueCount="393">
  <si>
    <t>附件1</t>
  </si>
  <si>
    <t>墨玉县2026年调整提前下达中央财政衔接推进乡村振兴补助资金（巩固拓展脱贫攻坚成果和乡村振兴任务）项目计划表</t>
  </si>
  <si>
    <t>序号</t>
  </si>
  <si>
    <t>项目库编号</t>
  </si>
  <si>
    <t>系统编号</t>
  </si>
  <si>
    <t>项目名称</t>
  </si>
  <si>
    <t>项目类别</t>
  </si>
  <si>
    <t>项目二级类型</t>
  </si>
  <si>
    <t>项目子类型</t>
  </si>
  <si>
    <t>项目地点</t>
  </si>
  <si>
    <t>项目建设内容</t>
  </si>
  <si>
    <t>投资
（万元）</t>
  </si>
  <si>
    <t>资金来源（万元）</t>
  </si>
  <si>
    <t>联农带农方式</t>
  </si>
  <si>
    <t>直接受益
人口（人）</t>
  </si>
  <si>
    <t>是否为到户项目</t>
  </si>
  <si>
    <t>支撑的主导产业</t>
  </si>
  <si>
    <t>是否形成帮扶项目资产</t>
  </si>
  <si>
    <t>是否采取以工代赈方式</t>
  </si>
  <si>
    <t>绩效目标关键指标</t>
  </si>
  <si>
    <t>责任单位</t>
  </si>
  <si>
    <t>衔接资金</t>
  </si>
  <si>
    <t>地县配套资金</t>
  </si>
  <si>
    <t>其他资金</t>
  </si>
  <si>
    <t>小计</t>
  </si>
  <si>
    <t>巩固拓展和乡村振兴</t>
  </si>
  <si>
    <t>以工代赈</t>
  </si>
  <si>
    <t>少数
民族
发展</t>
  </si>
  <si>
    <t>欠发达
国有
农场</t>
  </si>
  <si>
    <t>欠发达
国有
林场</t>
  </si>
  <si>
    <t>中央</t>
  </si>
  <si>
    <t>自治区</t>
  </si>
  <si>
    <t>合计</t>
  </si>
  <si>
    <t>1</t>
  </si>
  <si>
    <t>MY2025-089</t>
  </si>
  <si>
    <t>5700001780047435</t>
  </si>
  <si>
    <t>墨玉县万亩现代设施农业道路系统建设项目（一期）</t>
  </si>
  <si>
    <t>乡村建设行动</t>
  </si>
  <si>
    <t>农村基础设施（含产业配套基础设施）</t>
  </si>
  <si>
    <t>产业路、资源路、旅游路建设</t>
  </si>
  <si>
    <t>墨玉县现代农业园区</t>
  </si>
  <si>
    <t>新建道路长度为10678.528米，共12条线路，道路沿线交叉口15个，2号线、9号线两端设置20m×20m的回车场，形成路面宽度4、6米，道路两侧均为0.5米土路肩。</t>
  </si>
  <si>
    <t>带动生产、其他</t>
  </si>
  <si>
    <t>否</t>
  </si>
  <si>
    <t>是</t>
  </si>
  <si>
    <t>项目的建设能够为企业投资建设的450座现代温室大棚改善农产品运输条件，降低运输成本，促进戈壁滩设施果蔬种植产业链发展、提高生产效率，增加700多个就业岗位，带动群众增收，促进当地经济社会的可持续发展。</t>
  </si>
  <si>
    <t>墨玉县现代农业园区管委会</t>
  </si>
  <si>
    <t>2</t>
  </si>
  <si>
    <t>MY2025-096</t>
  </si>
  <si>
    <t>5700001764237667</t>
  </si>
  <si>
    <t>墨玉县万亩现代设施农业道路系统建设项目（二期）</t>
  </si>
  <si>
    <t>新建道路长度为14877米（含13条线路），其中4米宽行车道11086米，4.5米宽行车道3791米，道路等级为巷路，实施道路沿线交叉口共12个，道路两侧均为0.5米土路肩。</t>
  </si>
  <si>
    <t>项目的建设能够为企业投资建设的400余座现代温室大棚改善农产品运输条件，降低运输成本，促进戈壁滩设施果蔬种植产业链发展、提高生产效率，增加600多个就业岗位，带动群众增收，促进当地经济社会的可持续发展。</t>
  </si>
  <si>
    <t>3</t>
  </si>
  <si>
    <t>MY2025-005</t>
  </si>
  <si>
    <t>5700001764242692</t>
  </si>
  <si>
    <t>墨玉县北部防沙治沙水源工程（二期）</t>
  </si>
  <si>
    <t>产业发展</t>
  </si>
  <si>
    <t>配套设施项目</t>
  </si>
  <si>
    <t>小型农田水利设施建设</t>
  </si>
  <si>
    <t>墨玉县萨依巴格乡，阿克萨拉依乡，加汗巴格乡，吐外特乡，英也尔乡，喀瓦克乡，玉北开发区</t>
  </si>
  <si>
    <t>财政衔接资金用于：流量小于1m³/s及以下的11.52公里供水管道建设及环评、水土保持、勘察设计费、工程建设监理费、全过程质量检测费、跟踪审计费等前期费用支出；
（1）新建东干管长度3.1公里，管材采用玻璃钢管，管径DN1200，压力等级2.5兆帕，设计流量为0.91立方米/秒；
（2）新建西干管长度6.02公里，管材采用玻璃钢管，管径DN1000，压力等级2.5兆帕，设计流量为0.63立方米/秒；
（3）新建北1干管长度2.4公里，管材采用玻璃钢管，管径DN1200，压力等级2.5兆帕，设计流量为0.72立方米/秒。</t>
  </si>
  <si>
    <t>其他</t>
  </si>
  <si>
    <t>粮经</t>
  </si>
  <si>
    <t>一是为防沙治沙林草产业灌溉、人畜饮水等关键需求提供充足水源；二是防沙治沙区域植被覆盖率提高 ，有效遏制土地沙化趋势，改善区域生态环境；三是工程实施带动防沙治沙区域内农业生产发展，通过灌溉保障农作物产量稳定增长，每年增加3000多个就业岗位。</t>
  </si>
  <si>
    <t>墨玉县水利局</t>
  </si>
  <si>
    <t>4</t>
  </si>
  <si>
    <t>MY2026-001</t>
  </si>
  <si>
    <t>5700001764250808</t>
  </si>
  <si>
    <t>墨玉县2026年巩固拓展脱贫攻坚成果到户以奖代补-畜牧业奖补项目</t>
  </si>
  <si>
    <t>生产项目</t>
  </si>
  <si>
    <t>养殖业基地</t>
  </si>
  <si>
    <t>墨玉县16个乡镇</t>
  </si>
  <si>
    <t>为全县范围内4.8万余户有劳动能力的防止返贫致贫对象和继续帮扶的脱贫人口，根据发展能力和发展意愿分类精准施策，自行发展畜牧业，实施病种免疫、佩戴耳标、完成无纸化防疫系统录入，符合检疫合格标准的，对养殖关键环节给予适当奖补。其中：
1.扩大良种能繁母畜养殖规模:当年引进符合本地主导品种的良种能繁母牛（月龄15个月以上或体重300公斤以上）、母羊（月龄8个月以上或体重35公斤以上）且饲养3个月以上的， 按照每头母牛3000元、每只母羊400元的标准奖补；当年自繁扩增符合当地主导品种的良种母畜，母畜产羔后与母犊共同饲养3个月以上的，按照每头母牛犊2000元、每峰母驼羔1500元、每只母羊羔300元的标准奖补。
2.调羔育肥增加肉羊产量:育肥饲养3个月以上，对从疆外购买断奶羔羊开展育肥的，按照每出栏1只育肥羊60元的标准奖补；对从疆内购买断奶羔羊开展育肥的，按照每出栏1只育肥羊30元的标准奖补。
3.牲畜品种改良:马、羊采用人工授精配种并定胎的，对配种技术服务和精液（冻精、鲜精）环节，按照每匹母马1200元、每只母羊40元的标准奖补。
4.常见多发病防治:对通过畜牧兽医社会化服务机构，有组织地开展农户家庭畜禽常规病种免疫、诊疗、药浴、驱虫、环境 消杀的，提升防控效率和效果，当年内按照每户不超过200元的标 准奖补。
5.青贮窖建设改造:发展牛羊等养殖并经营稳定，对新建砖混结构、容积达到20立方米（含）及以上的青贮窖，按照1000元的标准奖补；对改造青贮窖的，按照不超过500元的标准奖补。</t>
  </si>
  <si>
    <t>畜禽</t>
  </si>
  <si>
    <t>坚持以农户增收为核心，建立“政策激励、自主发展、技术赋能、稳定增收”的常态化联农带农机制，切实保障4.8万户帮扶对象持续受益、稳定增收。</t>
  </si>
  <si>
    <t>墨玉县农业农村局，各乡镇、街道，工业园区</t>
  </si>
  <si>
    <t>5</t>
  </si>
  <si>
    <t>MY2026-002</t>
  </si>
  <si>
    <t>5700001764253118</t>
  </si>
  <si>
    <t>墨玉县2026年巩固拓展脱贫攻坚成果到户以奖代补-种植业奖补项目</t>
  </si>
  <si>
    <t>种植业基地</t>
  </si>
  <si>
    <t>为全县范围内5.6万户有劳动能力的防止返贫致贫对象和继续帮扶的脱贫人口（以下统称“帮扶对象”），根据发展能力和发展意愿分类精准施策， 围绕小麦、玉米、水稻、豆类、薯类、杂粮 等粮食生产，种植面积在1亩以上，运用“良田、良种、良机、 良法”，实现粮食产能提升的适当奖补。其中：（一）耕地质量提升。对实施深松作业的，按照每亩15元的标准奖补；对种植绿肥、实施秸秆还田的，按照每亩20元的标准奖补；对积造有机肥并施用的，按照每亩50元的标准奖补。（二）关键技术运用。对实施节水滴灌灌溉模式，实现水肥一体 化种植的，按照每亩30元的标准奖补；对采用分流式整地机整 地，实现地平苗齐的，按照每亩15元的标准奖补。（三）病虫草鼠害防治。对采用绿色防控措施开展粮食病虫草鼠 害防治，提升作物品质的，按照每亩30元的标准奖补。</t>
  </si>
  <si>
    <t>坚持以农户增收为核心，建立“政策激励、自主发展、技术赋能、稳定增收”的常态化联农带农机制，切实保障5.6万户帮扶对象持续受益、稳定增收。</t>
  </si>
  <si>
    <t>6</t>
  </si>
  <si>
    <t>MY2026-003</t>
  </si>
  <si>
    <t>5700001764256055</t>
  </si>
  <si>
    <t>墨玉县2026年到户乡村特色产业奖补项目</t>
  </si>
  <si>
    <t>高质量庭院经济</t>
  </si>
  <si>
    <t>庭院特色种植</t>
  </si>
  <si>
    <t>墨玉县16个乡镇、3个街道、工业园区</t>
  </si>
  <si>
    <t>为全县范围内3.5万户户有劳动能力的防止返贫致贫对象和继续帮扶的脱贫人口，根据发展能力和发展意愿分类精准施策， 围绕将特色资源转化为产业发展优势，拓宽增收渠道，对发展特色种植养殖、盘活庭院、提升设施水平，实现规范化发展的，给予适当奖补。其中：
1.特色种植：对种植符合当地特色的经济作物（特色辣椒、西瓜、甜瓜、打瓜、鲜食玉米、食葵、食籽类葫芦瓜、胡萝卜、萝卜、恰玛古、中草药等），采取耕整地、农资购置、关键技术应用、病虫害防治等生产综合措施，按照每亩不超过150元的标准奖补。
2.特色养殖。对养殖鸡、鸭、鹅等禽类50羽以上，饲养3个月以上的，按照每羽10元的标准奖补；养殖肉鸽50羽以上，饲养30天以上的，按照每羽3元的标准奖补；养殖肉兔50只以上，饲养3个月以上的，按照每只10元的标准奖补；养殖蜜蜂10箱以上，饲养6个月以上的，按照每箱200元的标准奖补。
3.现代设施农业种植：一个标准棚(占地面积1亩，不足1 亩的可按比例折算),购置菜苗按照每亩450元的标准奖补，购置食用菌按照每棒0.6元的标准奖补；对大棚(财政资金投资建设的除外)进行提升，按照每棚1500元的标准奖补，拱棚(财政资金投资建设的除外)改造按照每棚300元的标准奖补。
4.特色庭院经济：利用自家庭院发展特色种植，并产生一定效益的，面积在1亩及以下的按照每0.1亩100元标准奖补；1亩以上的，超出面积按照每0.1亩50元的标准奖补，每户最高奖补不超过2000元。</t>
  </si>
  <si>
    <t>林特</t>
  </si>
  <si>
    <t>坚持以农户增收为核心，建立“政策激励、自主发展、技术赋能、稳定增收”的常态化联农带农机制，切实保障3.5万户帮扶对象持续受益、稳定增收。</t>
  </si>
  <si>
    <t>7</t>
  </si>
  <si>
    <t>MY2026-004</t>
  </si>
  <si>
    <t>5700001764260081</t>
  </si>
  <si>
    <t>墨玉县2026年巩固拓展脱贫攻坚成果到户以奖代补-林果业奖补项目</t>
  </si>
  <si>
    <t>林草基地建设</t>
  </si>
  <si>
    <t>墨玉县16个乡镇、3个街道</t>
  </si>
  <si>
    <t>为全县范围内4.8余万户有劳动能力的防止返贫致贫对象和继续帮扶的脱贫人口，根据发展能力和发展意愿分类精准施策，对大田种植面积在1亩以上的，采取技术措施，促进林果业提质增效的关键环节适当奖补。其中：
1.品种优化：取高接换头、补齐缺株等措施进行品种统一和更新改良，对苹果、香梨、杏、鲜食葡萄、鲜食枣、新梅、杏李、樱桃、桃、核桃、巴旦木、石榴、无花果进行新品种推广，按照每亩300元的标准奖补。
2.疏密改造：对红枣、核桃进行疏行、疏株等疏密改造，按照每亩400元的标准奖补。
对葡萄通过抬升架面等方式进行架式改造，按照每亩500元的标准给予奖补。
3.整形修剪：依托林果技术服务合作社等专业技术团队统一开展果树修剪的，香梨、葡萄按150元/亩；  红枣、苹果按110元/亩；核桃、新梅、桃、杏李、石榴、樱桃、无花果按照100元/亩；杏、巴旦木等其他树种按80元/亩进行补助。
4.病虫害防治：依托林果专业技术合作社开展病虫害防治工作，全年防治作业不少于2次；农户与合作社签订正式防治合同，开展1次防治作业即可申报奖补。奖补标准：香梨：160元/亩，苹果、葡萄140元/亩，巴旦木、新梅120元/亩，红枣、桃、杏李、石榴、樱桃、无花果100元/亩，核桃、杏等其他树种：80元/亩。</t>
  </si>
  <si>
    <t>墨玉县林业和草原局，各乡镇、街道，工业园区</t>
  </si>
  <si>
    <t>8</t>
  </si>
  <si>
    <t>MY2026-005</t>
  </si>
  <si>
    <t>5700001764263286</t>
  </si>
  <si>
    <t>墨玉县2026年巩固拓展脱贫攻坚成果到户以奖代补-经营性服务业项目</t>
  </si>
  <si>
    <t>就业项目</t>
  </si>
  <si>
    <t>创业</t>
  </si>
  <si>
    <t>创业奖补</t>
  </si>
  <si>
    <t>为全县范围内有劳动能力的防止返贫致贫对象和继续帮扶的脱贫人口，对取得相关资质或营业许可，从事农 业农村生产生活服务等经营活动，生产或经营面积在20平方米 (含)以上，稳定经营至少3个月的，按照2000元标准奖补；生产或经营面积不足20平方米(包括摊位),稳定经营至少3 个月的，按照1000元的标准奖补。</t>
  </si>
  <si>
    <t>就业务工，其他</t>
  </si>
  <si>
    <t>坚持以农户增收为核心，建立“政策激励、自主发展、技术赋能、稳定增收”的常态化联农带农机制，切实保障帮扶对象持续受益、稳定增收。</t>
  </si>
  <si>
    <t>墨玉县市场监督管理局，各乡镇、街道，工业园区</t>
  </si>
  <si>
    <t>9</t>
  </si>
  <si>
    <t>MY2026-006</t>
  </si>
  <si>
    <t>5700001764267541</t>
  </si>
  <si>
    <t>墨玉县2026年公益性岗位项目</t>
  </si>
  <si>
    <t>公益性岗位</t>
  </si>
  <si>
    <t>为进一步巩固脱贫攻坚成果，在全县范围内设立3386个公益性岗位，解决3386名脱贫劳动力（含监测帮扶对象）就业问题，按照1750元/人/月的标准给予补助。</t>
  </si>
  <si>
    <t>就业务工</t>
  </si>
  <si>
    <t>通过该项目的实施，为墨玉县脱贫劳动力实现就地就近稳定就业提供强有力的保障，提高工资性收入，助力墨玉县巩固脱贫成果工作，同时有效解决用人单位需求问题，有力保障全县用人单位工作的正常开展。</t>
  </si>
  <si>
    <t>墨玉县人社局</t>
  </si>
  <si>
    <t>10</t>
  </si>
  <si>
    <t>MY2026-007</t>
  </si>
  <si>
    <t>5700001764271263</t>
  </si>
  <si>
    <t>墨玉县2026年乡村振兴衔接资金外出务工人员一次性交通补助项目</t>
  </si>
  <si>
    <t>务工补助</t>
  </si>
  <si>
    <t>交通费补助</t>
  </si>
  <si>
    <t>为全县“全国防返贫监测信息系统”中符合条件的脱贫户（含监测对象）有组织、 自发到区内其他地州、疆外其他省份稳定就业在3个月以上的脱贫人口、监测对象给予一次性往返交通补助。其中：1.跨省外出务工就业人员从中央衔接资金中支付，每人往返路费最高不超过2000元。2.疆内跨地州市（含兵团）外出务工就业人员从自治区衔接资金中支付，每人往返路费最高不超过1000元。3.对地区内跨县(含兵团)务工就业人员从县本级衔接资金中支付，每人往返路费最高不超过200元。</t>
  </si>
  <si>
    <t>通过交通补助，进一步鼓励墨玉县农村劳动力外出就业，提高农民工资性收入。</t>
  </si>
  <si>
    <t>11</t>
  </si>
  <si>
    <t>MY2026-008</t>
  </si>
  <si>
    <t>5700001764273028</t>
  </si>
  <si>
    <t>墨玉县2026年小额贷款贴息</t>
  </si>
  <si>
    <t>金融保险配套项目</t>
  </si>
  <si>
    <t>小额贷款贴息</t>
  </si>
  <si>
    <t>为全县“全国防返贫监测信息系统”的脱贫户家庭和监测帮扶对象通过银行信贷自身努力搞好产业发展支持，按照放贷的当月人民银行发布的基准利息，对建档立卡系统户发展生产的贷款产生的利息给予补助（其中脱贫户的贷款贴息使用中央财政衔接推进乡村振兴补助资金，监测帮扶对象家庭中的边缘易致贫户、一般户中的突发严重困难户贷款提欸西使用县级配套资金）。</t>
  </si>
  <si>
    <t>其他产业</t>
  </si>
  <si>
    <t>解决了农牧民自身发展资金短缺难题。我县农牧民收入较低，缺乏发展生产的启动资金，向金融机构申请贷款成本偏高，手续繁杂。脱贫贴息贷款的投入，有效地缓解了农牧民自身生产发展资金紧缺问题</t>
  </si>
  <si>
    <t>墨玉县农业农村局</t>
  </si>
  <si>
    <t>12</t>
  </si>
  <si>
    <t>MY2026-018</t>
  </si>
  <si>
    <t>5700001764347233</t>
  </si>
  <si>
    <t>墨玉县阿克萨拉依乡其乃巴格村设施农业大棚建设项目</t>
  </si>
  <si>
    <t>墨玉县阿克萨拉依乡其乃巴格村</t>
  </si>
  <si>
    <t>计划在墨玉县阿克萨拉依乡其乃巴格村新建设施农业大棚10座，总建筑面积8755.30平方米，以及室外附属管网、作业道路硬化、配套设备等购置。</t>
  </si>
  <si>
    <t>收益分红，就业务工、其他</t>
  </si>
  <si>
    <t>项目完成后种植户（企业）有偿租赁使用、年租金收入不低于12万元以上，带动就业15人以上。</t>
  </si>
  <si>
    <t>墨玉县阿克萨拉依乡人民政府</t>
  </si>
  <si>
    <t>13</t>
  </si>
  <si>
    <t>MY2026-019</t>
  </si>
  <si>
    <t>5700001764348375</t>
  </si>
  <si>
    <t>墨玉县阿克萨拉依乡友谊村温室大棚建设项目</t>
  </si>
  <si>
    <t>墨玉县阿克萨拉依乡友谊村</t>
  </si>
  <si>
    <t>计划在墨玉县阿克萨拉依乡友谊村新建设施农业大棚6座，总建筑面积7641.12平方米，以及室外附属管网、作业道路硬化、配套设备等购置。</t>
  </si>
  <si>
    <t>项目完成后种植户（企业）有偿租赁使用、年租金收入不低于9万元以上，带动就业12人以上。</t>
  </si>
  <si>
    <t>14</t>
  </si>
  <si>
    <t>MY2026-021</t>
  </si>
  <si>
    <t>5700001764349799</t>
  </si>
  <si>
    <t>墨玉县加汗巴格乡巴格齐村温室大棚建设项目</t>
  </si>
  <si>
    <t>墨玉县加汗巴格乡巴格齐村</t>
  </si>
  <si>
    <t>计划在墨玉县加汗巴格乡巴格齐村新建设施农业大棚10座，总建筑面积14919.3平方米，以及室外附属管网、道路硬化、配套设备等购置。其中：
1.新建设施农业大棚10座，大棚为单坡双拱温室大棚，脊高5.2米，肩高2.5米，钢架结构，棚间距≥10米。10座设施农业大棚中，13米X120米大棚3座，单栋大棚带耳房建筑面积1576.00平方米、12米X120米大棚7座，单栋大棚带耳房建筑面积1456.00平方米；
2.室外附属：
（1）作业道路：面积996.19平方米，采用120mm现浇混凝土路面；
（2）室外给水管线：给水管网长382.83米（塑料井5座，水表井1座）；
（3）室外电力管线：电气管网长382.83米（电井1座）;
（4）新增250kva变压器台（棚内照明及设备动力用电）；
（5）对原有的机电井进行提升改造，以满足新建10座设施农业大棚供水需求；</t>
  </si>
  <si>
    <t>20座大棚建成后，通过由脱贫户及三类户种植，直接带动农民就近就业，通过种植大棚增加收入，村集体通过收取租金的方式壮大村集体经济。</t>
  </si>
  <si>
    <t>墨玉县加汗巴格乡人民政府</t>
  </si>
  <si>
    <t>15</t>
  </si>
  <si>
    <t>MY2026-024</t>
  </si>
  <si>
    <t>5700001764350981</t>
  </si>
  <si>
    <t>墨玉县阔依其乡0.1万亩农田提质改造及节水灌溉设施配套项目</t>
  </si>
  <si>
    <t>墨玉县阔依其乡其热格墩村、萨达克村、英库勒村</t>
  </si>
  <si>
    <t>1）土地平整1036亩。
2）高效节水工程：dn160（GB）PVC-U管1760m；
3）田间道路工程：田间道路改造840m； 
4）垃圾清运1000亩；
5）土壤改良</t>
  </si>
  <si>
    <t>土地流转、就业务工、带动生产</t>
  </si>
  <si>
    <t>通过实施土地碎片化整理，能直接净增耕地面积，实现粮食增产，节约水资源，提高灌溉效率提高群众的种粮积极性的同时提升农田的机械化水平，从而有助于种粮大户及种粮企业的吸收。</t>
  </si>
  <si>
    <t>16</t>
  </si>
  <si>
    <t>MY2026-027</t>
  </si>
  <si>
    <t>5700001780066574</t>
  </si>
  <si>
    <t>墨玉县2026年乌尔其乡0.12万亩农田提质改造及节水灌溉设施配套项目</t>
  </si>
  <si>
    <t>乌尔其乡阿勒米勒克村、托格拉克阿勒迪村、铁热克博斯坦村，</t>
  </si>
  <si>
    <t>规划总用地面积1239.68亩，具体建设内容如下：
1）土地平整1239.68亩。
2）高效节水工程：新建灌溉系统2个（包括灌溉设施、田间管网），1#系统灌溉系统面积571.96亩，2#系统灌溉系统面积667.2亩。具体建设内容：新建沉沙池1座（L=70m，B=6m），容积1083立方米；引（退）水渠60米；引水闸1座；桥涵2座；首部泵房1座（彩钢结构），建筑面积50平方米；管道铺设：dn250 (GB) PVC-M管4668米，dn160 (GB) PVC-M管 8219m；装配式玻璃钢成品阀门井（高1.5米/直径1.6米/成品井高1.5m)50座；装配式玻璃钢成品排水（渗水）井（阀井净深1.5m/直径1.2m/成品井高1.5m)68座；
3）电气工程：离心泵（Q=240m2/h，H=44m，P=45kw)（含配套电缆线）2台；S13-160kVA/10kV变压器1台，55kW变频柜2台，泵前过滤器（350m³/h)2台，自动反清洗过滤器（350m³/h，120目，1.0MPa)2台。
4）输电线路：10KV输电线路0.5km，380V低压输电线路60m。</t>
  </si>
  <si>
    <t>一是通过农田提质改造，土壤改良成耕地，提高耕地综合生产能力，增加种植粮食面种；二是1201亩土地均为集体土地，项目完成后通过土地流转，壮大村集体经济收入。</t>
  </si>
  <si>
    <t>墨玉县乌尔其乡人民政府</t>
  </si>
  <si>
    <t>17</t>
  </si>
  <si>
    <t>MY2026-028</t>
  </si>
  <si>
    <t>5700001780070034</t>
  </si>
  <si>
    <t>墨玉县2026年阿克萨拉依乡0.1万亩农田提质改造及节水灌溉设施配套项目</t>
  </si>
  <si>
    <t>墨玉县阿克萨拉依乡阿热巴格村、阿亚克库木巴格村、艾力什贝希村、巴什阿热果勒村、古勒巴格村、依克其村</t>
  </si>
  <si>
    <t>1)土地平整1039亩:土地平整整治1039亩。
2)高效节水工程810亩:新建滴灌系统2个(包括滴灌设施、田间管网)，滴灌系统1面积347亩，滴灌系统2面积463亩。高效节水工程具体建设内容:新建沉沙池2座(L=40m，B=10m，容积480m³)，引水渠120米，首部泵房2座(彩钢结构)，管道铺设dn250(GB)PVC-U管2825m，dn160(GB)PVC-U管5371m;装配式玻璃钢成品井(高1.5m/直径1.6m)46座，井底直径=1.8m;
电气工程：离心泵Q=200m³/h，H=38m，P=37KW（含配套电缆线）2台；S13-80kVA/10kV 变压器2台，45KW 变频柜2台；泵前过滤器过滤器（300m³/h）2台，自动反清洗过滤器（300m³/h，120目，1.0MPa）2台。输电线路：10KV输电线路1.0km，380V低压输电线路120m。</t>
  </si>
  <si>
    <t>通过规划整合零散土地资源，实现规模化、集约化生产，提高农作物单产，增加农民收入及集体收入。</t>
  </si>
  <si>
    <t>18</t>
  </si>
  <si>
    <t>MY2026-030</t>
  </si>
  <si>
    <t>5700001780072127</t>
  </si>
  <si>
    <t>墨玉县2026年雅瓦乡拉力阔勒村农田提质改造及节水灌溉设施配套项目</t>
  </si>
  <si>
    <t>墨玉县雅瓦乡拉力阔勒村</t>
  </si>
  <si>
    <t>项目规划总用地面积2870亩，净耕地面积为2278亩，涉及雅瓦乡拉力阔勒村，建设内容包含土地平整工程、田间道路工程、新建防渗渠道工程、新建排渠工程等，具体建设内容如下:
(1)斗渠防渗工程:新建斗渠防渗工程4条，长度1.49km，采用UJ1000装配式预制矩形渠道。渠道建筑物水闸29座，其中分水闸26座，节制分水闸3座，圆管涵22座。
(2)新建排渠23条，总长度15km，其中新建斗排0.4lkm，新建农排14.6km，斗排上新建排渠建筑物排涵3座。干排清淤1条，长度2.08km，干排上新建排渠建筑物排涵1座。
(3)田间道路工程:新建田间道路工程5条，总长度3.68km，路宽4，铺设砂砾石厚度30cm。
(4)土地平整工程:规划总用地面积2870 亩，净耕地面积为2278亩，实施土地平整工程2278亩，共计划分6个地块。</t>
  </si>
  <si>
    <t>一是完善了农田灌排系统，加快建设新农村的步伐，解决了农田环境乱的问题，方便高标准农田机械化耕作。
二是项目完工后种植企业（大户）流转，群众土地流转收益。
三是流转后实现结余劳动力就近就地就业，部分外出务工。</t>
  </si>
  <si>
    <t>墨玉县雅瓦乡人民政府</t>
  </si>
  <si>
    <t>19</t>
  </si>
  <si>
    <t>MY2026-035</t>
  </si>
  <si>
    <t>5700001780081373</t>
  </si>
  <si>
    <t>墨玉县玉北开发区一号地块养殖基地改造提升项目</t>
  </si>
  <si>
    <t>墨玉县玉北开发区</t>
  </si>
  <si>
    <t>计划在墨玉县玉北开发区一号地块养殖基地的24栋鸡舍建设双层墙，砖墙上面安装湿帘和彩钢板，安装净水器、集分水器，供暖管道改造，鸡舍小窗改造。</t>
  </si>
  <si>
    <t>收益分红、就业务工、带动生产、其他</t>
  </si>
  <si>
    <t>一是按“四个一批”分类施策，逐步提升资产使用效益。二是由养殖企业有偿租赁使用，租金收入用于壮大村集体经济；三是带动当地群众就地就近就业。</t>
  </si>
  <si>
    <t>20</t>
  </si>
  <si>
    <t>MY2026-036</t>
  </si>
  <si>
    <t>5700001780084541</t>
  </si>
  <si>
    <t>墨玉县玉北开发区二号地块养殖基地改造提升项目</t>
  </si>
  <si>
    <t>计划在墨玉县玉北开发区二号地块养殖基地的24栋鸡舍建设双层墙，砖墙上面安装湿帘和彩钢板，安装净水器、集分水器，供暖管道改造，鸡舍小窗改造。</t>
  </si>
  <si>
    <t>21</t>
  </si>
  <si>
    <t>MY2026-045</t>
  </si>
  <si>
    <t>5700001780089799</t>
  </si>
  <si>
    <t>墨玉县阿克萨拉依乡依克其村就业创业基地建设项目</t>
  </si>
  <si>
    <t>加工流通项目</t>
  </si>
  <si>
    <t>市场建设和农村物流</t>
  </si>
  <si>
    <t>墨玉县阿克萨拉依乡依克其村</t>
  </si>
  <si>
    <t>计划在墨玉县阿克萨拉依乡依克其村新建就就业创业实训基地2栋，总建筑面积：1093.36 平方米（其中：1#建筑面积：546.68平方米，2#建筑面积：546.68平方米），地上2层，框架结构，结构基础形式为独立柱基础；配套道路、排水管网、室外给水及消防管网、室外强电、室外弱电、成品混凝土化粪池、200kVA箱变等附属设施设备。</t>
  </si>
  <si>
    <t>本项目建成后，主要经营模式为出租。创业就业基地以全楼整体出租，年租金为8万元以上。项目建成后可引导周边人口自主创业就业。项目可提供超过固定岗位15个，可实现每人年均增收26400 元。</t>
  </si>
  <si>
    <t>22</t>
  </si>
  <si>
    <t>MY2026-046</t>
  </si>
  <si>
    <t>5700001784983904</t>
  </si>
  <si>
    <t>墨玉县雅瓦乡红旗村就业创业基地建设项目</t>
  </si>
  <si>
    <t>新型农村集体经济发展项目</t>
  </si>
  <si>
    <t>墨玉县雅瓦乡红旗村</t>
  </si>
  <si>
    <t>新建就业创业基地1680平方米，道路硬化400平方米，化粪池一座及配套供排水、强弱电、消防的附属设施。</t>
  </si>
  <si>
    <t>本项目建成后，主要经营模式为出租。创业就业基地以全楼整体出租，年租金为8万元以上。项目建成后可引导周边人口自主创业就业。项目可提供超过固定岗位10个。</t>
  </si>
  <si>
    <t>23</t>
  </si>
  <si>
    <t>MY2026-048</t>
  </si>
  <si>
    <t>5700001785101592</t>
  </si>
  <si>
    <t>墨玉县扎瓦镇阿热果勒村就业创业基地建设项目</t>
  </si>
  <si>
    <t>墨玉县扎瓦镇阿热果勒村</t>
  </si>
  <si>
    <t>新建就业创业实训基地1栋，总建筑面积1435.11平方米，以及室外给水
、排水、消防、强电、弱电、油浸式变压器等附属管网配套设备等。</t>
  </si>
  <si>
    <t>项目建成后，通过租赁经营实现稳定收益，全额用于壮大村集体经济，同时新增就业岗位 15–20 个，拓宽农户增收渠道，优化镇域商贸服务布局，助力乡村产业振兴与城乡融合发展。</t>
  </si>
  <si>
    <t>墨玉县扎瓦镇人民政府</t>
  </si>
  <si>
    <t>24</t>
  </si>
  <si>
    <t>MY2026-055</t>
  </si>
  <si>
    <t>5700001785638775</t>
  </si>
  <si>
    <t>2026年墨玉县扶持壮大村集体经济建设项目-（就业创业基地）</t>
  </si>
  <si>
    <t>墨玉县加汗巴格乡火车站社区(墨玉县京玉中学南侧)</t>
  </si>
  <si>
    <t>整合20个村扶持壮大村集体经济项目资金，计划新建就业创业基地3栋，消防水池1座，总建筑面积4449.27平方米，其中地上建筑面积为4111.83平方米，地下建筑面积337.44平方米以及室外附属管网、道路硬化、配套设备等购置。</t>
  </si>
  <si>
    <t>通过项目建设可提供30个就业岗位（优先聘用本地村民），带动周边餐饮、便利店等配套业态发展，预计增加村集体以经济收入96万元以上。</t>
  </si>
  <si>
    <t>墨玉县委组织部</t>
  </si>
  <si>
    <t>25</t>
  </si>
  <si>
    <t>MY2026-056</t>
  </si>
  <si>
    <t>5700001785643575</t>
  </si>
  <si>
    <t>墨玉县阿克萨拉依乡乌尊艾日克村扶持壮大村集体经济豆制品深加工项目</t>
  </si>
  <si>
    <t>墨玉县阿克萨拉依乡乌尊艾日克村</t>
  </si>
  <si>
    <t>计划对现有闲置幼儿园进行提升改造，改造面积约563.48平方米，项目主要改造内容为:
1.按照食品生产卫生标准，对现有幼儿园进行地面环氧地坪铺设、墙面防霉处理、排水系统优化、通风消毒设施安装等:
2.配套附属用房改造:原厨房改造为保鲜库，做为豆腐保鲜库房、原库房改造为成品原料存储库、原医务室、隔离室、晨检室改造为更衣消毒间，并维修改造原水电、消防等附属设施。
3.设备购置:购置日产5吨自动化豆腐生产设备，具体包括自动智能黄豆浸泡设备、磨浆、分离制浆设备、三联煮浆设备、糊香锅、熟浆过滤设备、全自动豆腐机(卤水+石膏)等；</t>
  </si>
  <si>
    <t>1.经济效益：项目建成后，预计日产量5吨豆腐及豆制品，年销售收入约300万元，净利润约100万元。
2.社会效益：项目建成后预计可解决10人就业，间接带动运输、销售等关联岗位3个，提升本地农产品产业化水平，助力乡村振兴。
3.生态效益：采用清洁能源加热，豆渣可作为饲料回收利用，实现资源循环，减少环境污染。</t>
  </si>
  <si>
    <t>26</t>
  </si>
  <si>
    <t>MY2026-057</t>
  </si>
  <si>
    <t>5700001785647099</t>
  </si>
  <si>
    <t>2026年墨玉县萨依巴格乡等18个村扶持壮大村集体经济建设项目-（就业孵化基地）</t>
  </si>
  <si>
    <t>墨玉县喀拉喀什镇英协海尔村（玉祖木社区）</t>
  </si>
  <si>
    <t>整合18个村扶持壮大村集体经济项目资金，计划新建就业孵化基地2东，项目建设用地面积17924 平方米（26.9亩），总建筑面积5852.38平方米，以及消防水池及泵房1座、配套室外附属工程等。</t>
  </si>
  <si>
    <t>通过项目建设可提供30个就业岗位（优先聘用本地村民），带动周边餐饮、便利店等配套业态发展，预计增加村集体以经济收入80万元以上。</t>
  </si>
  <si>
    <t>27</t>
  </si>
  <si>
    <t>MY2026-070</t>
  </si>
  <si>
    <t>5700001780098561</t>
  </si>
  <si>
    <t>墨玉县扎瓦镇阿热果勒村水产养殖基地建设项目</t>
  </si>
  <si>
    <t>水产养殖业发展</t>
  </si>
  <si>
    <t>本项目拟对扎瓦镇阿热果勒村66660平方米（100.0亩）鱼塘提升改造，实现标准化养殖与循环利用，为村集体实现经济增收、资产增值。建设内容如下：
1、养殖池：改造3座养殖池，面积分别为：1#养殖池7417.11平方米、2#养殖池21742.64平方米、3#养殖池26892.67平方米；新建200厚小石子路面9440.34平方米（4米宽）及鱼塘尾水处理池6000.00平方米。
2、附属工程：成品水泥吊装房2间（服务用房），建筑面积39.80平方米，及进水渠整形1项。
3、设备购置：采购增氧机等相关设备16台/套。</t>
  </si>
  <si>
    <t>土地流转、就业务工、其他</t>
  </si>
  <si>
    <t>水产</t>
  </si>
  <si>
    <t>该水产养殖基地为水产孵化基地，项目建成后，可带动扎瓦镇水产养殖产业发展，预计年租金不低于5万元，带动就业不少于10人。</t>
  </si>
  <si>
    <t>28</t>
  </si>
  <si>
    <t>MY2026-088</t>
  </si>
  <si>
    <t>5700001820922443</t>
  </si>
  <si>
    <t>墨玉县英也尔乡比合力克村等4个村2026年道路建设项目</t>
  </si>
  <si>
    <t>农村道路建设（通村路、通户路、小型桥梁等）</t>
  </si>
  <si>
    <t>墨玉县英也尔乡比合力克村、库木亚依拉克村、英也尔村、苏库鲁克村</t>
  </si>
  <si>
    <t>本项目新建35条砂砾石路，总长度约21.431km，路基宽度为3.5m-4.5m，路面宽度为3m-4m 不等，300mm天然砂砾路面。设计标准采用平原微丘区四级公路标准，</t>
  </si>
  <si>
    <t>就业务工、带动生产、其他</t>
  </si>
  <si>
    <t>一是全面完成 35 条、总长 21.431km 砂砾石道路及配套涵洞、平面交叉工程建设，彻底扭转村内土路 “晴天扬尘、雨天泥泞” 的现状，完善农村路网体系，全面提升乡村通行能力；
二是组织实施推广以工代赈模式，带动周边群众参与，吸纳本地群众85人务工就业增收，预计发放劳务报酬101万元，劳务报酬占总投资的20.2%。</t>
  </si>
  <si>
    <t>墨玉县英也尔乡人民政府</t>
  </si>
  <si>
    <t>29</t>
  </si>
  <si>
    <t>MY2026-097</t>
  </si>
  <si>
    <t>5700001820925990</t>
  </si>
  <si>
    <t>墨玉县喀瓦克乡前进村、阿其克村道路建设项目</t>
  </si>
  <si>
    <t>墨玉县喀瓦克乡前进村、阿其克村</t>
  </si>
  <si>
    <t>对喀瓦克乡前进村、阿其克村新建共8条村内道路，路线总长4.858km，参照四级公路标准建设，设计速度 15km/h。主要建设内容包含路基工程、路面工程、桥涵工程、交叉工程、交通工程及附属设施。</t>
  </si>
  <si>
    <t>带动生产</t>
  </si>
  <si>
    <t xml:space="preserve">一是项目建成后打通农业生产、农产品运输、乡村产业发展的交通瓶颈，惠及444 户，受益群众约 1200 人。降低运输成本、带动产业发展、促进农民增收，达成改善出行条件、提升农村形象、推动乡村振兴等社会效益。
二是组织实施推广以工代赈模式，带动周边群众参与，吸纳本地群众40人务工就业增收，预计发放劳务报酬45万元，劳务报酬占总投资的15.62%。
</t>
  </si>
  <si>
    <t>墨玉县喀瓦克乡人民政府</t>
  </si>
  <si>
    <t>30</t>
  </si>
  <si>
    <t>MY2026-098</t>
  </si>
  <si>
    <t>5700001785781889</t>
  </si>
  <si>
    <t>墨玉县喀尔赛镇恰其库木村等3个村防渗渠建设推广以工代赈项目</t>
  </si>
  <si>
    <t>墨玉县喀尔赛镇恰其库木村，阔恰尤勒滚村，艾吉克村</t>
  </si>
  <si>
    <t>本次渠道防渗改造斗渠总长度4.34km，渠道设计流量为0.3～0.65m³/s，灌溉面积共0.28万亩，项目区渠道沿线计划修建渠系建筑物103座，其中水闸57座、农桥46座。</t>
  </si>
  <si>
    <t>一是提高280亩灌区水资源利用率，渠系水利用系数0.547提高到0.620，达到改善灌区灌溉条件并节约水资源目的。二是工程建设后，可有效改善2800亩农田灌溉条件，增加作物产量，提高农民收入。三是项目组织实施推广以工代赈模式，带动周边群众参与，吸纳本地群众127人务工就业增收，预计发放劳务报酬60万元，劳务报酬占总投资的20%。</t>
  </si>
  <si>
    <t>墨玉县喀尔赛镇人民政府</t>
  </si>
  <si>
    <t>31</t>
  </si>
  <si>
    <t>MY2026-108</t>
  </si>
  <si>
    <t>5700001785797313</t>
  </si>
  <si>
    <t>墨玉县喀瓦克乡-吐孜鲁达克村农村公路建设项目</t>
  </si>
  <si>
    <t>墨玉县喀瓦克乡吉盖村、恰勒库都克村、博斯坦托格拉克村、亚勒古孜托格拉克村</t>
  </si>
  <si>
    <t>改建里程29公里，采用四级公路标准设计，设计速度20km/h，K0+000-K24+400段路基宽7.0m，路面宽6.5m，路基断面形式布置为0.25m土路肩+2x3.25m行车道+0.25m土路肩，K24+400-K29+000段路基宽5.5m，路面宽5.0m，路基断面形式布置为0.25m土路肩+5.0m行车道+0.25m土路肩，沥青混凝土路面。项目路基挖方15712㎡，路基填方64743m，路面185007m，设置涵洞28道(25道拆除重建，1道修复利用，2道完全利用)，设置平交20处。</t>
  </si>
  <si>
    <t>完善交通基础设施建设，改善项目区域内群群众农产品运输条件，降低运输成本，提高生产效率，带动群众增收，促进当地经济社会的可持续发展。</t>
  </si>
  <si>
    <t>墨玉县交通运输局</t>
  </si>
  <si>
    <t>32</t>
  </si>
  <si>
    <t>MY2026-109</t>
  </si>
  <si>
    <t>5700001785798240</t>
  </si>
  <si>
    <t>墨玉县村组道路建设项目</t>
  </si>
  <si>
    <t>墨玉县阿克萨拉依乡、托胡拉乡、雅瓦乡、加汗巴格乡、奎牙乡和吐外特乡等乡镇</t>
  </si>
  <si>
    <t>项目路线全长49.246km（其中老路改建25.328公里，新建23.918公里），设计标准采用四级公路，设计速度20km/h，汽车荷载等级公路-Ⅱ级，设计洪水频率：涵洞、路基1/25，地震动峰值加速度0.15g。</t>
  </si>
  <si>
    <t>33</t>
  </si>
  <si>
    <t>MY2026-125</t>
  </si>
  <si>
    <t>5700001780178591</t>
  </si>
  <si>
    <t>墨玉县2026年自治区美丽宜居村创建污水管网建设项目</t>
  </si>
  <si>
    <t>人居环境整治</t>
  </si>
  <si>
    <t>农村污水治理</t>
  </si>
  <si>
    <t>墨玉县普恰克其镇巴什库都克拉村、巴什普恰克其村、库勒艾日克村、巴扎博依村、布达村、阿亚克吐格曼艾日克村</t>
  </si>
  <si>
    <t>排水工程：新建DN300管径排水管道19283米，DN100的加厚型UPVC管道6510米，D1000排水检查井651座，排水井采用重型防盗铸铁井盖，井内加安全网，消能井1座，100立方玻璃钢化粪池1座，管道开挖后沥青路面恢复量48208平方米。DN200的PE100压力管道1602米，DN150的PE100压力管道3018米。改造DN300管径排水管道3278米，DN100的加厚型UPVC管道1020米，D1000排水检查井102座，排水井采用重型防盗铸铁井盖，井内加安全网，管道开挖后沥青路面恢复量6982平方米，混凝土路面恢复量1213平方米。
排水设施：新建450立方米一体化污水处理设施1座，新建600立方米一体化污水提升泵站1座，维修污水处理设施1座，移位污水处理设施1座，配备200KVA变电站1座，电缆300米。</t>
  </si>
  <si>
    <t>通过美丽宜居村建设项目，助力示范村实现持续发展和改善当地群众生活水平。</t>
  </si>
  <si>
    <t>墨玉县普恰克其镇人民政府</t>
  </si>
  <si>
    <t>34</t>
  </si>
  <si>
    <t>MY2026-140</t>
  </si>
  <si>
    <t>5700001820960922</t>
  </si>
  <si>
    <t>墨玉县托胡拉乡花园村、巴扎布依村等6个村防渗渠建设推广以工代赈项目</t>
  </si>
  <si>
    <t>墨玉县托胡拉乡花园村、巴扎布依村、阿亚克古热村、巴什古热村、包日其村</t>
  </si>
  <si>
    <r>
      <rPr>
        <sz val="12"/>
        <rFont val="宋体"/>
        <charset val="134"/>
      </rPr>
      <t>防渗改建渠道21条，全部为全断面现浇梯形渠道，总长为6.45km，设计流量为0.20~0.50m</t>
    </r>
    <r>
      <rPr>
        <sz val="12"/>
        <rFont val="方正书宋_GBK"/>
        <charset val="134"/>
      </rPr>
      <t>³</t>
    </r>
    <r>
      <rPr>
        <sz val="12"/>
        <rFont val="宋体"/>
        <charset val="134"/>
      </rPr>
      <t>/s；配套渠系建筑物116 座，其中节制双分水闸10座、节制分水闸26座，节制闸36座，单分水闸19座，农桥25 座；</t>
    </r>
  </si>
  <si>
    <t>一是解决农业用水问题，提高灌溉效率，减少水资源浪费，保证农作物正常生长，提高农田产量。
二是组织实施推广以工代赈模式，带动周边群众参与，带动84人务工增收，预计发放劳务报酬94.2万元，劳务报酬占总投资的20.5%。</t>
  </si>
  <si>
    <t>墨玉县托胡拉乡人民政府</t>
  </si>
  <si>
    <t>35</t>
  </si>
  <si>
    <t>MY2026-141</t>
  </si>
  <si>
    <t>5700001820962638</t>
  </si>
  <si>
    <t>墨玉县现代农业产业园区零工市场建设项目</t>
  </si>
  <si>
    <t>墨玉县现代农业产业园区</t>
  </si>
  <si>
    <t>墨玉县现代农业产业园区零工市场建设项目建设用地面积4490.53平方米（6.74 亩），计划新建新建就业创业基地1栋，消防水池1栋，锅炉房一栋，具体建设内容主要如下：
（一）主体工程:（1）新建就业创业基地1栋，建筑面积1660.12 平方米，建筑基底面积 771.26平方米，地上二层，框架结构，独立基础。其中：地上一层建筑面积 771.26 平方米，地上二层建筑面积 771.26平方米，屋顶建筑面积 117.6 平方米。（2）新建消防水池1栋,建筑面积402.11平方米，建筑基底面积 337.44 平方米，地上 1 层，框架结构，独立基础。其中：地上一层建筑面积 64.67 平方米，地下建筑面积 337.44 平方米。（3）新建锅炉房一栋，基地建筑面积 75 平方米，建筑基底面积 75 平方米，地上 1 层，框架结构，独立基础。其中：地上一层建筑面积 75 平方米。
（二）室外附属工程:（1）土方换填：粉土回填2695立方米;（2）道路硬化：面积 3620 平方米，采用 180 厚现浇混凝土地面；（3）路沿石：面积 135 米，做法详新 22J07/C3/5；（4）室外排水管线：长度 147 米，采用 DN300 的 HDPE 双壁波纹管；（5）室外给水管线：长度 53 米，采用 DN100 的 PE 管；（6）室外消防管线：长度 132 米，采用 DN100 的钢丝网骨架复合管；（7）室外强电管线：长度 120 米，采用 PVC-C 排管敷设；（8）购置及安装500KVA箱变1座；（9）购置及安装2吨燃气锅炉一座；</t>
  </si>
  <si>
    <t>收益分红、就业务工</t>
  </si>
  <si>
    <t>一是项目完成后通过“岗位对接、技能培训、劳务组织、权益保障、收益反哺：路径，实现农民“就近就业、稳定增收、技能提升、权益保障”，形成“市场带产业、产业带就业、就业带增设”的长效机制；二是部分资产对外出租，租金收入用于壮大村集体经济；</t>
  </si>
  <si>
    <t>36</t>
  </si>
  <si>
    <t>MY2026-145</t>
  </si>
  <si>
    <t>5700001820965920</t>
  </si>
  <si>
    <t>墨玉县扎瓦镇英吾斯堂村等4个村防渗渠建设项目</t>
  </si>
  <si>
    <t>英吾斯堂村、铁热克阿依拉村、巴夏克其村、托格拉克村</t>
  </si>
  <si>
    <t>计划防渗改建渠道总长为2.089km，配套渠系建筑物59座，其中节制分水闸22座，节制双分水闸1座，农桥17座，单分水闸4座，节制闸7座。</t>
  </si>
  <si>
    <t>就业务工、带动生产</t>
  </si>
  <si>
    <t>一是解决项目区域农业用水问题，提高灌溉效率，减少水资源浪费，保证农作物正常生长，提高农田产量。
二是组织实施推广以工代赈模式，带动周边群众参与，吸纳本地群众35人务工就业增收，预计发放劳务报酬28万元，劳务报酬占总投资的21.02%。</t>
  </si>
  <si>
    <t>37</t>
  </si>
  <si>
    <t>MY2026-146</t>
  </si>
  <si>
    <t>5700001820930087</t>
  </si>
  <si>
    <t>墨玉县扎瓦镇萨依努乎其村等8个村道路建设推广以工代赈项目</t>
  </si>
  <si>
    <t>墨玉县扎瓦镇萨依奴乎其村、英乌尔齐村、托盖托格拉克村、巴什托格热克村、和平村、库木艾日克村、夏合勒克村、英吾斯塘村</t>
  </si>
  <si>
    <t xml:space="preserve">计划建设农村公路4.51km，采用平原微丘区四级公路（Ⅱ类）标准，设计时速采用15km/h，路面分别采用沥青混凝土路面、水泥混凝土路面和砂砾路面，包含18条路线，路面总面积17219.04平方米（其中：沥青混凝土路面面积6927.66平方米；水泥混凝土路面面积4145.45平方米；砂砾路面面积6145.93平方米），共设置涵洞27道（184.87米）；平面交叉28处；全线设置附属设施。
</t>
  </si>
  <si>
    <t>预计带动当地农村劳动力68人，预计发放劳务报酬54万元，劳务报酬占比20%。</t>
  </si>
  <si>
    <t>38</t>
  </si>
  <si>
    <t>MY2026-147</t>
  </si>
  <si>
    <t>5700001785780532</t>
  </si>
  <si>
    <t>墨玉县喀瓦克乡喀瓦克村、巴什喀瓦克村防渗渠建设推广以工代赈项目</t>
  </si>
  <si>
    <t>墨玉县喀瓦克乡喀瓦克村、巴什喀瓦克村</t>
  </si>
  <si>
    <t>改建斗渠5条，总长4.569km，均采用全断面现浇混凝土梯形渠道，控制灌溉总面积约4500亩，渠道的设计引水流量为0.2～0.5m3/s。改建斗渠沿线共配套完善渠系建筑物45座，其中，水闸32座，涵桥13座。</t>
  </si>
  <si>
    <t>一是解决4500亩农业用水问题，提高灌溉效率，减少水资源浪费，保证农作物正常生长，提高农田产量。
二是组织实施推广以工代赈模式，带动周边群众参与，吸纳本地群众96人务工就业增收，预计发放劳务报酬68万元，劳务报酬占总投资的20%。</t>
  </si>
  <si>
    <t>39</t>
  </si>
  <si>
    <t>MY2026-149</t>
  </si>
  <si>
    <t>5700001820966737</t>
  </si>
  <si>
    <t>墨玉县吐外特乡萨亚特村等3个村防渗渠建设推广以工代赈项目</t>
  </si>
  <si>
    <t>墨玉县吐外特乡萨亚特村、英古勒村、托合马克村</t>
  </si>
  <si>
    <t>防渗改建渠道总长为4.595km，设计流量为 0.30~0.80m³/s，配套渠系建筑物107座，其中节制双分水闸7座、节制分水闸10座，单分水闸14座、农桥76座；</t>
  </si>
  <si>
    <t>一是解决5000亩农业用水问题，提高灌溉效率，减少水资源浪费，保证农作物正常生长，提高农田产量。
二是组织实施推广以工代赈模式，带动周边群众参与，吸纳本地群众64人务工就业增收，预计发放劳务报酬73万元，劳务报酬占总投资的20.86%。</t>
  </si>
  <si>
    <t>墨玉县吐外特乡人民政府</t>
  </si>
  <si>
    <t>墨玉县2026年调整提前下达中央财政衔接推进乡村振兴补助资金（巩固拓展脱贫攻坚成果和乡村振兴任务）项目分类统计表</t>
  </si>
  <si>
    <t xml:space="preserve">单位：个、万元 </t>
  </si>
  <si>
    <t>县市</t>
  </si>
  <si>
    <t>项目个数</t>
  </si>
  <si>
    <t>资金规模（万元）</t>
  </si>
  <si>
    <t>续建项目个数</t>
  </si>
  <si>
    <t>续建资金规模</t>
  </si>
  <si>
    <t>产业发展类项目个数</t>
  </si>
  <si>
    <t>资金</t>
  </si>
  <si>
    <t>占比</t>
  </si>
  <si>
    <t>就业类项目个数</t>
  </si>
  <si>
    <t>乡村建设类</t>
  </si>
  <si>
    <t>易地搬迁后扶类</t>
  </si>
  <si>
    <t>巩固拓展脱贫攻坚成果类</t>
  </si>
  <si>
    <t>项目管理费</t>
  </si>
  <si>
    <t>其他类</t>
  </si>
  <si>
    <t>墨玉县</t>
  </si>
  <si>
    <t>填报说明</t>
  </si>
  <si>
    <t>1.序号请按顺序依次填列；</t>
  </si>
  <si>
    <t>2.项目库编号按照县市要求填列，不做统一要求；</t>
  </si>
  <si>
    <t>3.系统编号为信息系统16位编号。</t>
  </si>
  <si>
    <t>4.项目名称按照项目建设内容简写，不能以**村基础设施项目、**村产业发展项目等模糊字眼描述项目名称；</t>
  </si>
  <si>
    <t>5.项目类型按照系统分类</t>
  </si>
  <si>
    <t>6.项目实施地点细化到村</t>
  </si>
  <si>
    <t>7.资金来源请与上级主管部门对接、结合上年度到位资金进行估算；</t>
  </si>
  <si>
    <t>8.联农带农方式按照系统分类填写</t>
  </si>
  <si>
    <t>9.直接受益人口：直接获得利益或服务的人口数量</t>
  </si>
  <si>
    <t>10.产业发展类项目、产业配套项目需要填报项目支撑的相关主导产业，需要细化到具体产业类型，不能笼统归为“农业”“畜牧业”</t>
  </si>
  <si>
    <t>11.是否形成帮扶项目资产、是否为到户项目、是否采取以工代赈方式务必系统、实际保持一致</t>
  </si>
  <si>
    <t>12.项目绩效指标“产出指标”“效益指标”中能体现项目必要性和实施效果的3-4个关键指标</t>
  </si>
  <si>
    <t>13.责任单位填写项目审批部门</t>
  </si>
  <si>
    <t>14.建议审核处室按照项目建设内容填报自治区农业农村厅相关内设处室或事业单位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</si>
</sst>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2">
    <font>
      <sz val="11"/>
      <color theme="1"/>
      <name val="宋体"/>
      <charset val="134"/>
      <scheme val="minor"/>
    </font>
    <font>
      <b/>
      <sz val="18"/>
      <color rgb="FFFF0000"/>
      <name val="宋体"/>
      <charset val="134"/>
      <scheme val="minor"/>
    </font>
    <font>
      <sz val="18"/>
      <name val="宋体"/>
      <charset val="134"/>
      <scheme val="minor"/>
    </font>
    <font>
      <b/>
      <sz val="18"/>
      <color rgb="FFFF0000"/>
      <name val="宋体"/>
      <charset val="134"/>
    </font>
    <font>
      <sz val="11"/>
      <name val="方正小标宋简体"/>
      <charset val="134"/>
    </font>
    <font>
      <sz val="12"/>
      <name val="宋体"/>
      <charset val="134"/>
    </font>
    <font>
      <b/>
      <sz val="12"/>
      <name val="黑体"/>
      <charset val="134"/>
    </font>
    <font>
      <sz val="10"/>
      <color theme="1"/>
      <name val="方正公文楷体"/>
      <charset val="134"/>
    </font>
    <font>
      <sz val="26"/>
      <name val="方正小标宋简体"/>
      <charset val="134"/>
    </font>
    <font>
      <sz val="16"/>
      <name val="黑体"/>
      <charset val="134"/>
    </font>
    <font>
      <sz val="10"/>
      <name val="方正公文楷体"/>
      <charset val="134"/>
    </font>
    <font>
      <b/>
      <sz val="12"/>
      <name val="方正公文楷体"/>
      <charset val="134"/>
    </font>
    <font>
      <sz val="11"/>
      <name val="宋体"/>
      <charset val="134"/>
      <scheme val="minor"/>
    </font>
    <font>
      <sz val="12"/>
      <name val="宋体"/>
      <charset val="134"/>
      <scheme val="minor"/>
    </font>
    <font>
      <sz val="20"/>
      <name val="方正黑体_GBK"/>
      <charset val="134"/>
    </font>
    <font>
      <b/>
      <sz val="26"/>
      <name val="方正小标宋_GBK"/>
      <charset val="134"/>
    </font>
    <font>
      <b/>
      <sz val="26"/>
      <name val="宋体"/>
      <charset val="134"/>
      <scheme val="minor"/>
    </font>
    <font>
      <sz val="12"/>
      <name val="黑体"/>
      <charset val="134"/>
    </font>
    <font>
      <sz val="12"/>
      <color rgb="FFFF0000"/>
      <name val="宋体"/>
      <charset val="134"/>
      <scheme val="minor"/>
    </font>
    <font>
      <sz val="11"/>
      <color rgb="FFFF0000"/>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方正书宋_GBK"/>
      <charset val="134"/>
    </font>
  </fonts>
  <fills count="35">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4" borderId="8"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9" applyNumberFormat="0" applyFill="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8" fillId="0" borderId="0" applyNumberFormat="0" applyFill="0" applyBorder="0" applyAlignment="0" applyProtection="0">
      <alignment vertical="center"/>
    </xf>
    <xf numFmtId="0" fontId="29" fillId="5" borderId="11" applyNumberFormat="0" applyAlignment="0" applyProtection="0">
      <alignment vertical="center"/>
    </xf>
    <xf numFmtId="0" fontId="30" fillId="6" borderId="12" applyNumberFormat="0" applyAlignment="0" applyProtection="0">
      <alignment vertical="center"/>
    </xf>
    <xf numFmtId="0" fontId="31" fillId="6" borderId="11" applyNumberFormat="0" applyAlignment="0" applyProtection="0">
      <alignment vertical="center"/>
    </xf>
    <xf numFmtId="0" fontId="32" fillId="7" borderId="13" applyNumberFormat="0" applyAlignment="0" applyProtection="0">
      <alignment vertical="center"/>
    </xf>
    <xf numFmtId="0" fontId="33" fillId="0" borderId="14" applyNumberFormat="0" applyFill="0" applyAlignment="0" applyProtection="0">
      <alignment vertical="center"/>
    </xf>
    <xf numFmtId="0" fontId="34" fillId="0" borderId="15"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xf numFmtId="0" fontId="5" fillId="0" borderId="0">
      <alignment vertical="top"/>
    </xf>
    <xf numFmtId="0" fontId="5" fillId="0" borderId="0">
      <alignment vertical="center"/>
    </xf>
    <xf numFmtId="0" fontId="40" fillId="0" borderId="0">
      <alignment vertical="center"/>
    </xf>
  </cellStyleXfs>
  <cellXfs count="80">
    <xf numFmtId="0" fontId="0" fillId="0" borderId="0" xfId="0">
      <alignment vertical="center"/>
    </xf>
    <xf numFmtId="0" fontId="1" fillId="0" borderId="0" xfId="0" applyFont="1" applyFill="1">
      <alignment vertical="center"/>
    </xf>
    <xf numFmtId="0" fontId="2" fillId="0" borderId="0" xfId="0" applyFont="1" applyFill="1">
      <alignment vertical="center"/>
    </xf>
    <xf numFmtId="49" fontId="3" fillId="0" borderId="0" xfId="0" applyNumberFormat="1" applyFont="1" applyFill="1" applyAlignment="1">
      <alignment horizontal="left" vertical="center" wrapText="1"/>
    </xf>
    <xf numFmtId="49" fontId="3" fillId="0" borderId="0" xfId="0" applyNumberFormat="1" applyFont="1" applyFill="1" applyAlignment="1">
      <alignment horizontal="center" vertical="center" wrapText="1"/>
    </xf>
    <xf numFmtId="49" fontId="3" fillId="0" borderId="0" xfId="0" applyNumberFormat="1"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0" fillId="0" borderId="0" xfId="0" applyFont="1" applyFill="1" applyBorder="1" applyAlignment="1"/>
    <xf numFmtId="176" fontId="0" fillId="0" borderId="0" xfId="0" applyNumberFormat="1" applyFont="1" applyFill="1" applyBorder="1" applyAlignment="1"/>
    <xf numFmtId="0" fontId="0" fillId="0" borderId="0" xfId="0" applyFont="1" applyFill="1" applyBorder="1" applyAlignment="1">
      <alignment horizontal="center"/>
    </xf>
    <xf numFmtId="176" fontId="0" fillId="0" borderId="0" xfId="0" applyNumberFormat="1" applyFont="1" applyFill="1" applyBorder="1" applyAlignment="1">
      <alignment horizontal="center"/>
    </xf>
    <xf numFmtId="10" fontId="0" fillId="0" borderId="0" xfId="0" applyNumberFormat="1" applyFont="1" applyFill="1" applyBorder="1" applyAlignment="1">
      <alignment horizontal="center"/>
    </xf>
    <xf numFmtId="0" fontId="8" fillId="0" borderId="0" xfId="0" applyFont="1" applyFill="1" applyAlignment="1">
      <alignment horizontal="center" vertical="center" wrapText="1"/>
    </xf>
    <xf numFmtId="176" fontId="8" fillId="0" borderId="0" xfId="0" applyNumberFormat="1" applyFont="1" applyFill="1" applyAlignment="1">
      <alignment horizontal="center" vertical="center" wrapText="1"/>
    </xf>
    <xf numFmtId="0" fontId="5" fillId="0" borderId="0" xfId="0" applyFont="1" applyFill="1" applyBorder="1" applyAlignment="1">
      <alignment horizontal="left" vertical="center" wrapText="1"/>
    </xf>
    <xf numFmtId="176" fontId="5" fillId="0" borderId="0" xfId="0" applyNumberFormat="1" applyFont="1" applyFill="1" applyBorder="1" applyAlignment="1">
      <alignment horizontal="left" vertical="center" wrapText="1"/>
    </xf>
    <xf numFmtId="10" fontId="5" fillId="0" borderId="0" xfId="0" applyNumberFormat="1" applyFont="1" applyFill="1" applyBorder="1" applyAlignment="1">
      <alignment horizontal="left" vertical="center" wrapText="1"/>
    </xf>
    <xf numFmtId="176" fontId="5" fillId="0" borderId="0" xfId="0" applyNumberFormat="1" applyFont="1" applyFill="1" applyBorder="1" applyAlignment="1">
      <alignment horizontal="center" vertical="center" wrapText="1"/>
    </xf>
    <xf numFmtId="10" fontId="5" fillId="0" borderId="0" xfId="0" applyNumberFormat="1" applyFont="1" applyFill="1" applyBorder="1" applyAlignment="1">
      <alignment horizontal="center" vertical="center" wrapText="1"/>
    </xf>
    <xf numFmtId="10" fontId="5" fillId="0" borderId="0" xfId="0" applyNumberFormat="1" applyFont="1" applyFill="1" applyAlignment="1">
      <alignment horizontal="center" vertical="center" wrapText="1"/>
    </xf>
    <xf numFmtId="0" fontId="5" fillId="0" borderId="0" xfId="0" applyFont="1" applyFill="1" applyAlignment="1">
      <alignment horizontal="right"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10" fontId="6" fillId="0" borderId="1" xfId="0" applyNumberFormat="1" applyFont="1" applyFill="1" applyBorder="1" applyAlignment="1">
      <alignment horizontal="center" vertical="center" wrapText="1"/>
    </xf>
    <xf numFmtId="10" fontId="6" fillId="0" borderId="3"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176" fontId="6" fillId="0" borderId="4"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176" fontId="10" fillId="0" borderId="1" xfId="0" applyNumberFormat="1" applyFont="1" applyFill="1" applyBorder="1" applyAlignment="1">
      <alignment horizontal="center" vertical="center" wrapText="1"/>
    </xf>
    <xf numFmtId="176" fontId="7" fillId="2" borderId="1" xfId="0" applyNumberFormat="1" applyFont="1" applyFill="1" applyBorder="1" applyAlignment="1">
      <alignment horizontal="center" vertical="center"/>
    </xf>
    <xf numFmtId="10" fontId="11" fillId="3" borderId="1" xfId="0" applyNumberFormat="1" applyFont="1" applyFill="1" applyBorder="1" applyAlignment="1">
      <alignment horizontal="center" vertical="center" wrapText="1"/>
    </xf>
    <xf numFmtId="0" fontId="11" fillId="3" borderId="1" xfId="0" applyNumberFormat="1" applyFont="1" applyFill="1" applyBorder="1" applyAlignment="1">
      <alignment horizontal="center" vertical="center" wrapText="1"/>
    </xf>
    <xf numFmtId="10" fontId="11" fillId="3" borderId="3"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xf>
    <xf numFmtId="0" fontId="6" fillId="0" borderId="0" xfId="0" applyFont="1" applyFill="1" applyAlignment="1">
      <alignment horizontal="center" vertical="center" wrapText="1"/>
    </xf>
    <xf numFmtId="0" fontId="12" fillId="0" borderId="0" xfId="0" applyFont="1" applyFill="1">
      <alignment vertical="center"/>
    </xf>
    <xf numFmtId="49" fontId="13" fillId="0" borderId="0" xfId="0" applyNumberFormat="1" applyFont="1" applyFill="1" applyAlignment="1">
      <alignment vertical="center" wrapText="1"/>
    </xf>
    <xf numFmtId="0" fontId="13" fillId="0" borderId="0" xfId="0" applyFont="1" applyFill="1" applyAlignment="1">
      <alignment vertical="center" wrapText="1"/>
    </xf>
    <xf numFmtId="0" fontId="13" fillId="0" borderId="0" xfId="0" applyFont="1" applyFill="1" applyAlignment="1">
      <alignment horizontal="center" vertical="center" wrapText="1"/>
    </xf>
    <xf numFmtId="0" fontId="12" fillId="0" borderId="0" xfId="0" applyFont="1" applyFill="1" applyAlignment="1">
      <alignment horizontal="left" vertical="center" wrapText="1"/>
    </xf>
    <xf numFmtId="0" fontId="12" fillId="0" borderId="0" xfId="0" applyFont="1" applyFill="1" applyAlignment="1">
      <alignment vertical="center" wrapText="1"/>
    </xf>
    <xf numFmtId="0" fontId="12" fillId="0" borderId="0" xfId="0" applyFont="1" applyFill="1" applyAlignment="1">
      <alignment horizontal="center" vertical="center" wrapText="1"/>
    </xf>
    <xf numFmtId="0" fontId="12" fillId="0" borderId="0" xfId="0" applyFont="1" applyFill="1" applyAlignment="1">
      <alignment horizontal="center" vertical="center"/>
    </xf>
    <xf numFmtId="0" fontId="12" fillId="0" borderId="0" xfId="0" applyNumberFormat="1" applyFont="1" applyFill="1" applyAlignment="1">
      <alignment horizontal="center" vertical="center" wrapText="1"/>
    </xf>
    <xf numFmtId="49" fontId="14" fillId="0" borderId="0" xfId="0" applyNumberFormat="1" applyFont="1" applyFill="1" applyAlignment="1">
      <alignment horizontal="left" vertical="center" wrapText="1"/>
    </xf>
    <xf numFmtId="49" fontId="14" fillId="0" borderId="0" xfId="0" applyNumberFormat="1" applyFont="1" applyFill="1" applyAlignment="1">
      <alignment horizontal="center" vertical="center" wrapText="1"/>
    </xf>
    <xf numFmtId="0" fontId="15" fillId="0" borderId="0" xfId="0" applyFont="1" applyFill="1" applyAlignment="1">
      <alignment horizontal="center" vertical="center" wrapText="1"/>
    </xf>
    <xf numFmtId="0" fontId="16" fillId="0" borderId="0" xfId="0" applyFont="1" applyFill="1" applyAlignment="1">
      <alignment horizontal="center" vertical="center" wrapText="1"/>
    </xf>
    <xf numFmtId="0" fontId="15" fillId="0" borderId="0" xfId="0" applyNumberFormat="1" applyFont="1" applyFill="1" applyAlignment="1">
      <alignment horizontal="center" vertical="center" wrapText="1"/>
    </xf>
    <xf numFmtId="0" fontId="15" fillId="0" borderId="0" xfId="0" applyFont="1" applyFill="1" applyAlignment="1">
      <alignment horizontal="left" vertical="center" wrapText="1"/>
    </xf>
    <xf numFmtId="0" fontId="6" fillId="0" borderId="5"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vertical="center" wrapText="1"/>
    </xf>
    <xf numFmtId="0" fontId="13" fillId="0" borderId="1" xfId="0" applyNumberFormat="1" applyFont="1" applyFill="1" applyBorder="1" applyAlignment="1">
      <alignment horizontal="center" vertical="center"/>
    </xf>
    <xf numFmtId="0" fontId="13" fillId="0" borderId="1" xfId="0" applyFont="1" applyFill="1" applyBorder="1" applyAlignment="1">
      <alignment horizontal="center" vertical="center"/>
    </xf>
    <xf numFmtId="0" fontId="12" fillId="0" borderId="1" xfId="0" applyFont="1" applyFill="1" applyBorder="1" applyAlignment="1">
      <alignment horizontal="left" vertical="center" wrapText="1"/>
    </xf>
    <xf numFmtId="0" fontId="13" fillId="0" borderId="1" xfId="0" applyNumberFormat="1" applyFont="1" applyFill="1" applyBorder="1" applyAlignment="1">
      <alignment vertical="center" wrapText="1"/>
    </xf>
    <xf numFmtId="0" fontId="13"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18" fillId="0" borderId="1" xfId="0" applyFont="1" applyFill="1" applyBorder="1" applyAlignment="1">
      <alignment vertical="center" wrapText="1"/>
    </xf>
    <xf numFmtId="0" fontId="18" fillId="0" borderId="1" xfId="0" applyNumberFormat="1" applyFont="1" applyFill="1" applyBorder="1" applyAlignment="1">
      <alignment vertical="center" wrapText="1"/>
    </xf>
    <xf numFmtId="0"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vertical="center" wrapText="1"/>
    </xf>
    <xf numFmtId="0" fontId="13" fillId="0" borderId="1" xfId="0"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5" xfId="49"/>
    <cellStyle name="常规_自治区下达塔城2007年财政扶贫资金项目下达计划表－1048万元" xfId="50"/>
    <cellStyle name="常规 5" xfId="51"/>
  </cellStyles>
  <tableStyles count="0" defaultTableStyle="TableStyleMedium9"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8890</xdr:colOff>
      <xdr:row>45</xdr:row>
      <xdr:rowOff>0</xdr:rowOff>
    </xdr:from>
    <xdr:to>
      <xdr:col>8</xdr:col>
      <xdr:colOff>558165</xdr:colOff>
      <xdr:row>45</xdr:row>
      <xdr:rowOff>518160</xdr:rowOff>
    </xdr:to>
    <xdr:pic>
      <xdr:nvPicPr>
        <xdr:cNvPr id="2" name="Picture 438836" hidden="1"/>
        <xdr:cNvPicPr/>
      </xdr:nvPicPr>
      <xdr:blipFill>
        <a:blip r:embed="rId1"/>
        <a:stretch>
          <a:fillRect/>
        </a:stretch>
      </xdr:blipFill>
      <xdr:spPr>
        <a:xfrm>
          <a:off x="7263130" y="67706875"/>
          <a:ext cx="549275" cy="51816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527050</xdr:rowOff>
    </xdr:to>
    <xdr:pic>
      <xdr:nvPicPr>
        <xdr:cNvPr id="3" name="Picture 438836" hidden="1"/>
        <xdr:cNvPicPr/>
      </xdr:nvPicPr>
      <xdr:blipFill>
        <a:blip r:embed="rId1"/>
        <a:stretch>
          <a:fillRect/>
        </a:stretch>
      </xdr:blipFill>
      <xdr:spPr>
        <a:xfrm>
          <a:off x="7263130" y="67706875"/>
          <a:ext cx="549275" cy="52705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906780</xdr:rowOff>
    </xdr:to>
    <xdr:pic>
      <xdr:nvPicPr>
        <xdr:cNvPr id="4" name="Picture 438836" hidden="1"/>
        <xdr:cNvPicPr/>
      </xdr:nvPicPr>
      <xdr:blipFill>
        <a:blip r:embed="rId1"/>
        <a:stretch>
          <a:fillRect/>
        </a:stretch>
      </xdr:blipFill>
      <xdr:spPr>
        <a:xfrm>
          <a:off x="7263130" y="67706875"/>
          <a:ext cx="549275" cy="90678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846455</xdr:rowOff>
    </xdr:to>
    <xdr:pic>
      <xdr:nvPicPr>
        <xdr:cNvPr id="5" name="Picture 438836" hidden="1"/>
        <xdr:cNvPicPr/>
      </xdr:nvPicPr>
      <xdr:blipFill>
        <a:blip r:embed="rId1"/>
        <a:stretch>
          <a:fillRect/>
        </a:stretch>
      </xdr:blipFill>
      <xdr:spPr>
        <a:xfrm>
          <a:off x="7263130" y="67706875"/>
          <a:ext cx="549275" cy="84645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855345</xdr:rowOff>
    </xdr:to>
    <xdr:pic>
      <xdr:nvPicPr>
        <xdr:cNvPr id="6" name="Picture 438836" hidden="1"/>
        <xdr:cNvPicPr/>
      </xdr:nvPicPr>
      <xdr:blipFill>
        <a:blip r:embed="rId1"/>
        <a:stretch>
          <a:fillRect/>
        </a:stretch>
      </xdr:blipFill>
      <xdr:spPr>
        <a:xfrm>
          <a:off x="7263130" y="67706875"/>
          <a:ext cx="549275" cy="85534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812165</xdr:rowOff>
    </xdr:to>
    <xdr:pic>
      <xdr:nvPicPr>
        <xdr:cNvPr id="7" name="Picture 438836" hidden="1"/>
        <xdr:cNvPicPr/>
      </xdr:nvPicPr>
      <xdr:blipFill>
        <a:blip r:embed="rId1"/>
        <a:stretch>
          <a:fillRect/>
        </a:stretch>
      </xdr:blipFill>
      <xdr:spPr>
        <a:xfrm>
          <a:off x="7263130" y="67706875"/>
          <a:ext cx="549275" cy="81216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755650</xdr:rowOff>
    </xdr:to>
    <xdr:pic>
      <xdr:nvPicPr>
        <xdr:cNvPr id="8" name="Picture 438836" hidden="1"/>
        <xdr:cNvPicPr/>
      </xdr:nvPicPr>
      <xdr:blipFill>
        <a:blip r:embed="rId1"/>
        <a:stretch>
          <a:fillRect/>
        </a:stretch>
      </xdr:blipFill>
      <xdr:spPr>
        <a:xfrm>
          <a:off x="7263130" y="67706875"/>
          <a:ext cx="549275" cy="75565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971550</xdr:rowOff>
    </xdr:to>
    <xdr:pic>
      <xdr:nvPicPr>
        <xdr:cNvPr id="9" name="Picture 438836" hidden="1"/>
        <xdr:cNvPicPr/>
      </xdr:nvPicPr>
      <xdr:blipFill>
        <a:blip r:embed="rId1"/>
        <a:stretch>
          <a:fillRect/>
        </a:stretch>
      </xdr:blipFill>
      <xdr:spPr>
        <a:xfrm>
          <a:off x="7263130" y="67706875"/>
          <a:ext cx="549275" cy="97155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920115</xdr:rowOff>
    </xdr:to>
    <xdr:pic>
      <xdr:nvPicPr>
        <xdr:cNvPr id="10" name="Picture 438836" hidden="1"/>
        <xdr:cNvPicPr/>
      </xdr:nvPicPr>
      <xdr:blipFill>
        <a:blip r:embed="rId1"/>
        <a:stretch>
          <a:fillRect/>
        </a:stretch>
      </xdr:blipFill>
      <xdr:spPr>
        <a:xfrm>
          <a:off x="7263130" y="67706875"/>
          <a:ext cx="549275" cy="92011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496570</xdr:rowOff>
    </xdr:to>
    <xdr:pic>
      <xdr:nvPicPr>
        <xdr:cNvPr id="11" name="Picture 438836" hidden="1"/>
        <xdr:cNvPicPr/>
      </xdr:nvPicPr>
      <xdr:blipFill>
        <a:blip r:embed="rId1"/>
        <a:stretch>
          <a:fillRect/>
        </a:stretch>
      </xdr:blipFill>
      <xdr:spPr>
        <a:xfrm>
          <a:off x="7263130" y="67706875"/>
          <a:ext cx="549275" cy="49657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760095</xdr:rowOff>
    </xdr:to>
    <xdr:pic>
      <xdr:nvPicPr>
        <xdr:cNvPr id="12" name="Picture 438836" hidden="1"/>
        <xdr:cNvPicPr/>
      </xdr:nvPicPr>
      <xdr:blipFill>
        <a:blip r:embed="rId1"/>
        <a:stretch>
          <a:fillRect/>
        </a:stretch>
      </xdr:blipFill>
      <xdr:spPr>
        <a:xfrm>
          <a:off x="7263130" y="67706875"/>
          <a:ext cx="549275" cy="76009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501015</xdr:rowOff>
    </xdr:to>
    <xdr:pic>
      <xdr:nvPicPr>
        <xdr:cNvPr id="13" name="Picture 438836" hidden="1"/>
        <xdr:cNvPicPr/>
      </xdr:nvPicPr>
      <xdr:blipFill>
        <a:blip r:embed="rId1"/>
        <a:stretch>
          <a:fillRect/>
        </a:stretch>
      </xdr:blipFill>
      <xdr:spPr>
        <a:xfrm>
          <a:off x="7263130" y="67706875"/>
          <a:ext cx="549275" cy="50101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902335</xdr:rowOff>
    </xdr:to>
    <xdr:pic>
      <xdr:nvPicPr>
        <xdr:cNvPr id="14" name="Picture 438836" hidden="1"/>
        <xdr:cNvPicPr/>
      </xdr:nvPicPr>
      <xdr:blipFill>
        <a:blip r:embed="rId1"/>
        <a:stretch>
          <a:fillRect/>
        </a:stretch>
      </xdr:blipFill>
      <xdr:spPr>
        <a:xfrm>
          <a:off x="7263130" y="67706875"/>
          <a:ext cx="549275" cy="90233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842010</xdr:rowOff>
    </xdr:to>
    <xdr:pic>
      <xdr:nvPicPr>
        <xdr:cNvPr id="15" name="Picture 438836" hidden="1"/>
        <xdr:cNvPicPr/>
      </xdr:nvPicPr>
      <xdr:blipFill>
        <a:blip r:embed="rId1"/>
        <a:stretch>
          <a:fillRect/>
        </a:stretch>
      </xdr:blipFill>
      <xdr:spPr>
        <a:xfrm>
          <a:off x="7263130" y="67706875"/>
          <a:ext cx="549275" cy="84201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850900</xdr:rowOff>
    </xdr:to>
    <xdr:pic>
      <xdr:nvPicPr>
        <xdr:cNvPr id="16" name="Picture 438836" hidden="1"/>
        <xdr:cNvPicPr/>
      </xdr:nvPicPr>
      <xdr:blipFill>
        <a:blip r:embed="rId1"/>
        <a:stretch>
          <a:fillRect/>
        </a:stretch>
      </xdr:blipFill>
      <xdr:spPr>
        <a:xfrm>
          <a:off x="7263130" y="67706875"/>
          <a:ext cx="549275" cy="85090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695325</xdr:rowOff>
    </xdr:to>
    <xdr:pic>
      <xdr:nvPicPr>
        <xdr:cNvPr id="17" name="Picture 438836" hidden="1"/>
        <xdr:cNvPicPr/>
      </xdr:nvPicPr>
      <xdr:blipFill>
        <a:blip r:embed="rId1"/>
        <a:stretch>
          <a:fillRect/>
        </a:stretch>
      </xdr:blipFill>
      <xdr:spPr>
        <a:xfrm>
          <a:off x="7263130" y="67706875"/>
          <a:ext cx="549275" cy="69532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915670</xdr:rowOff>
    </xdr:to>
    <xdr:pic>
      <xdr:nvPicPr>
        <xdr:cNvPr id="18" name="Picture 438836" hidden="1"/>
        <xdr:cNvPicPr/>
      </xdr:nvPicPr>
      <xdr:blipFill>
        <a:blip r:embed="rId1"/>
        <a:stretch>
          <a:fillRect/>
        </a:stretch>
      </xdr:blipFill>
      <xdr:spPr>
        <a:xfrm>
          <a:off x="7263130" y="67706875"/>
          <a:ext cx="549275" cy="91567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872490</xdr:rowOff>
    </xdr:to>
    <xdr:pic>
      <xdr:nvPicPr>
        <xdr:cNvPr id="19" name="Picture 438836" hidden="1"/>
        <xdr:cNvPicPr/>
      </xdr:nvPicPr>
      <xdr:blipFill>
        <a:blip r:embed="rId1"/>
        <a:stretch>
          <a:fillRect/>
        </a:stretch>
      </xdr:blipFill>
      <xdr:spPr>
        <a:xfrm>
          <a:off x="7263130" y="67706875"/>
          <a:ext cx="549275" cy="87249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803275</xdr:rowOff>
    </xdr:to>
    <xdr:pic>
      <xdr:nvPicPr>
        <xdr:cNvPr id="20" name="Picture 438836" hidden="1"/>
        <xdr:cNvPicPr/>
      </xdr:nvPicPr>
      <xdr:blipFill>
        <a:blip r:embed="rId1"/>
        <a:stretch>
          <a:fillRect/>
        </a:stretch>
      </xdr:blipFill>
      <xdr:spPr>
        <a:xfrm>
          <a:off x="7263130" y="67706875"/>
          <a:ext cx="549275" cy="80327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524510</xdr:rowOff>
    </xdr:to>
    <xdr:pic>
      <xdr:nvPicPr>
        <xdr:cNvPr id="21" name="Picture 438836" hidden="1"/>
        <xdr:cNvPicPr/>
      </xdr:nvPicPr>
      <xdr:blipFill>
        <a:blip r:embed="rId1"/>
        <a:stretch>
          <a:fillRect/>
        </a:stretch>
      </xdr:blipFill>
      <xdr:spPr>
        <a:xfrm>
          <a:off x="7263130" y="67706875"/>
          <a:ext cx="549275" cy="52451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908685</xdr:rowOff>
    </xdr:to>
    <xdr:pic>
      <xdr:nvPicPr>
        <xdr:cNvPr id="22" name="Picture 438836" hidden="1"/>
        <xdr:cNvPicPr/>
      </xdr:nvPicPr>
      <xdr:blipFill>
        <a:blip r:embed="rId1"/>
        <a:stretch>
          <a:fillRect/>
        </a:stretch>
      </xdr:blipFill>
      <xdr:spPr>
        <a:xfrm>
          <a:off x="7263130" y="67706875"/>
          <a:ext cx="549275" cy="90868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848360</xdr:rowOff>
    </xdr:to>
    <xdr:pic>
      <xdr:nvPicPr>
        <xdr:cNvPr id="23" name="Picture 438836" hidden="1"/>
        <xdr:cNvPicPr/>
      </xdr:nvPicPr>
      <xdr:blipFill>
        <a:blip r:embed="rId1"/>
        <a:stretch>
          <a:fillRect/>
        </a:stretch>
      </xdr:blipFill>
      <xdr:spPr>
        <a:xfrm>
          <a:off x="7263130" y="67706875"/>
          <a:ext cx="549275" cy="84836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854710</xdr:rowOff>
    </xdr:to>
    <xdr:pic>
      <xdr:nvPicPr>
        <xdr:cNvPr id="24" name="Picture 438836" hidden="1"/>
        <xdr:cNvPicPr/>
      </xdr:nvPicPr>
      <xdr:blipFill>
        <a:blip r:embed="rId1"/>
        <a:stretch>
          <a:fillRect/>
        </a:stretch>
      </xdr:blipFill>
      <xdr:spPr>
        <a:xfrm>
          <a:off x="7263130" y="67706875"/>
          <a:ext cx="549275" cy="85471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530225</xdr:rowOff>
    </xdr:to>
    <xdr:pic>
      <xdr:nvPicPr>
        <xdr:cNvPr id="25" name="Picture 438836" hidden="1"/>
        <xdr:cNvPicPr/>
      </xdr:nvPicPr>
      <xdr:blipFill>
        <a:blip r:embed="rId1"/>
        <a:stretch>
          <a:fillRect/>
        </a:stretch>
      </xdr:blipFill>
      <xdr:spPr>
        <a:xfrm>
          <a:off x="7263130" y="67706875"/>
          <a:ext cx="549275" cy="53022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812800</xdr:rowOff>
    </xdr:to>
    <xdr:pic>
      <xdr:nvPicPr>
        <xdr:cNvPr id="26" name="Picture 438836" hidden="1"/>
        <xdr:cNvPicPr/>
      </xdr:nvPicPr>
      <xdr:blipFill>
        <a:blip r:embed="rId1"/>
        <a:stretch>
          <a:fillRect/>
        </a:stretch>
      </xdr:blipFill>
      <xdr:spPr>
        <a:xfrm>
          <a:off x="7263130" y="67706875"/>
          <a:ext cx="549275" cy="81280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758190</xdr:rowOff>
    </xdr:to>
    <xdr:pic>
      <xdr:nvPicPr>
        <xdr:cNvPr id="27" name="Picture 438836" hidden="1"/>
        <xdr:cNvPicPr/>
      </xdr:nvPicPr>
      <xdr:blipFill>
        <a:blip r:embed="rId1"/>
        <a:stretch>
          <a:fillRect/>
        </a:stretch>
      </xdr:blipFill>
      <xdr:spPr>
        <a:xfrm>
          <a:off x="7263130" y="67706875"/>
          <a:ext cx="549275" cy="75819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974725</xdr:rowOff>
    </xdr:to>
    <xdr:pic>
      <xdr:nvPicPr>
        <xdr:cNvPr id="28" name="Picture 438836" hidden="1"/>
        <xdr:cNvPicPr/>
      </xdr:nvPicPr>
      <xdr:blipFill>
        <a:blip r:embed="rId1"/>
        <a:stretch>
          <a:fillRect/>
        </a:stretch>
      </xdr:blipFill>
      <xdr:spPr>
        <a:xfrm>
          <a:off x="7263130" y="67706875"/>
          <a:ext cx="549275" cy="97472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920750</xdr:rowOff>
    </xdr:to>
    <xdr:pic>
      <xdr:nvPicPr>
        <xdr:cNvPr id="29" name="Picture 438836" hidden="1"/>
        <xdr:cNvPicPr/>
      </xdr:nvPicPr>
      <xdr:blipFill>
        <a:blip r:embed="rId1"/>
        <a:stretch>
          <a:fillRect/>
        </a:stretch>
      </xdr:blipFill>
      <xdr:spPr>
        <a:xfrm>
          <a:off x="7263130" y="67706875"/>
          <a:ext cx="549275" cy="92075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494665</xdr:rowOff>
    </xdr:to>
    <xdr:pic>
      <xdr:nvPicPr>
        <xdr:cNvPr id="30" name="Picture 438836" hidden="1"/>
        <xdr:cNvPicPr/>
      </xdr:nvPicPr>
      <xdr:blipFill>
        <a:blip r:embed="rId1"/>
        <a:stretch>
          <a:fillRect/>
        </a:stretch>
      </xdr:blipFill>
      <xdr:spPr>
        <a:xfrm>
          <a:off x="7263130" y="67706875"/>
          <a:ext cx="549275" cy="49466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764540</xdr:rowOff>
    </xdr:to>
    <xdr:pic>
      <xdr:nvPicPr>
        <xdr:cNvPr id="31" name="Picture 438836" hidden="1"/>
        <xdr:cNvPicPr/>
      </xdr:nvPicPr>
      <xdr:blipFill>
        <a:blip r:embed="rId1"/>
        <a:stretch>
          <a:fillRect/>
        </a:stretch>
      </xdr:blipFill>
      <xdr:spPr>
        <a:xfrm>
          <a:off x="7263130" y="67706875"/>
          <a:ext cx="549275" cy="76454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500380</xdr:rowOff>
    </xdr:to>
    <xdr:pic>
      <xdr:nvPicPr>
        <xdr:cNvPr id="32" name="Picture 438836" hidden="1"/>
        <xdr:cNvPicPr/>
      </xdr:nvPicPr>
      <xdr:blipFill>
        <a:blip r:embed="rId1"/>
        <a:stretch>
          <a:fillRect/>
        </a:stretch>
      </xdr:blipFill>
      <xdr:spPr>
        <a:xfrm>
          <a:off x="7263130" y="67706875"/>
          <a:ext cx="549275" cy="50038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692785</xdr:rowOff>
    </xdr:to>
    <xdr:pic>
      <xdr:nvPicPr>
        <xdr:cNvPr id="33" name="Picture 438836" hidden="1"/>
        <xdr:cNvPicPr/>
      </xdr:nvPicPr>
      <xdr:blipFill>
        <a:blip r:embed="rId1"/>
        <a:stretch>
          <a:fillRect/>
        </a:stretch>
      </xdr:blipFill>
      <xdr:spPr>
        <a:xfrm>
          <a:off x="7263130" y="67706875"/>
          <a:ext cx="549275" cy="69278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698500</xdr:rowOff>
    </xdr:to>
    <xdr:pic>
      <xdr:nvPicPr>
        <xdr:cNvPr id="34" name="Picture 438836" hidden="1"/>
        <xdr:cNvPicPr/>
      </xdr:nvPicPr>
      <xdr:blipFill>
        <a:blip r:embed="rId1"/>
        <a:stretch>
          <a:fillRect/>
        </a:stretch>
      </xdr:blipFill>
      <xdr:spPr>
        <a:xfrm>
          <a:off x="7263130" y="67706875"/>
          <a:ext cx="549275" cy="69850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914400</xdr:rowOff>
    </xdr:to>
    <xdr:pic>
      <xdr:nvPicPr>
        <xdr:cNvPr id="35" name="Picture 438836" hidden="1"/>
        <xdr:cNvPicPr/>
      </xdr:nvPicPr>
      <xdr:blipFill>
        <a:blip r:embed="rId1"/>
        <a:stretch>
          <a:fillRect/>
        </a:stretch>
      </xdr:blipFill>
      <xdr:spPr>
        <a:xfrm>
          <a:off x="7263130" y="67706875"/>
          <a:ext cx="549275" cy="91440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866775</xdr:rowOff>
    </xdr:to>
    <xdr:pic>
      <xdr:nvPicPr>
        <xdr:cNvPr id="36" name="Picture 438836" hidden="1"/>
        <xdr:cNvPicPr/>
      </xdr:nvPicPr>
      <xdr:blipFill>
        <a:blip r:embed="rId1"/>
        <a:stretch>
          <a:fillRect/>
        </a:stretch>
      </xdr:blipFill>
      <xdr:spPr>
        <a:xfrm>
          <a:off x="7263130" y="67706875"/>
          <a:ext cx="549275" cy="86677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800735</xdr:rowOff>
    </xdr:to>
    <xdr:pic>
      <xdr:nvPicPr>
        <xdr:cNvPr id="37" name="Picture 438836" hidden="1"/>
        <xdr:cNvPicPr/>
      </xdr:nvPicPr>
      <xdr:blipFill>
        <a:blip r:embed="rId1"/>
        <a:stretch>
          <a:fillRect/>
        </a:stretch>
      </xdr:blipFill>
      <xdr:spPr>
        <a:xfrm>
          <a:off x="7263130" y="67706875"/>
          <a:ext cx="549275" cy="80073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860425</xdr:rowOff>
    </xdr:to>
    <xdr:pic>
      <xdr:nvPicPr>
        <xdr:cNvPr id="38" name="Picture 438836" hidden="1"/>
        <xdr:cNvPicPr/>
      </xdr:nvPicPr>
      <xdr:blipFill>
        <a:blip r:embed="rId1"/>
        <a:stretch>
          <a:fillRect/>
        </a:stretch>
      </xdr:blipFill>
      <xdr:spPr>
        <a:xfrm>
          <a:off x="7263130" y="67706875"/>
          <a:ext cx="549275" cy="86042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806450</xdr:rowOff>
    </xdr:to>
    <xdr:pic>
      <xdr:nvPicPr>
        <xdr:cNvPr id="39" name="Picture 438836" hidden="1"/>
        <xdr:cNvPicPr/>
      </xdr:nvPicPr>
      <xdr:blipFill>
        <a:blip r:embed="rId1"/>
        <a:stretch>
          <a:fillRect/>
        </a:stretch>
      </xdr:blipFill>
      <xdr:spPr>
        <a:xfrm>
          <a:off x="7263130" y="67706875"/>
          <a:ext cx="549275" cy="80645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521335</xdr:rowOff>
    </xdr:to>
    <xdr:pic>
      <xdr:nvPicPr>
        <xdr:cNvPr id="40" name="Picture 438836" hidden="1"/>
        <xdr:cNvPicPr/>
      </xdr:nvPicPr>
      <xdr:blipFill>
        <a:blip r:embed="rId1"/>
        <a:stretch>
          <a:fillRect/>
        </a:stretch>
      </xdr:blipFill>
      <xdr:spPr>
        <a:xfrm>
          <a:off x="7263130" y="67706875"/>
          <a:ext cx="549275" cy="52133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527685</xdr:rowOff>
    </xdr:to>
    <xdr:pic>
      <xdr:nvPicPr>
        <xdr:cNvPr id="41" name="Picture 438836" hidden="1"/>
        <xdr:cNvPicPr/>
      </xdr:nvPicPr>
      <xdr:blipFill>
        <a:blip r:embed="rId1"/>
        <a:stretch>
          <a:fillRect/>
        </a:stretch>
      </xdr:blipFill>
      <xdr:spPr>
        <a:xfrm>
          <a:off x="7263130" y="67706875"/>
          <a:ext cx="549275" cy="52768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904240</xdr:rowOff>
    </xdr:to>
    <xdr:pic>
      <xdr:nvPicPr>
        <xdr:cNvPr id="42" name="Picture 438836" hidden="1"/>
        <xdr:cNvPicPr/>
      </xdr:nvPicPr>
      <xdr:blipFill>
        <a:blip r:embed="rId1"/>
        <a:stretch>
          <a:fillRect/>
        </a:stretch>
      </xdr:blipFill>
      <xdr:spPr>
        <a:xfrm>
          <a:off x="7263130" y="67706875"/>
          <a:ext cx="549275" cy="90424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843915</xdr:rowOff>
    </xdr:to>
    <xdr:pic>
      <xdr:nvPicPr>
        <xdr:cNvPr id="43" name="Picture 438836" hidden="1"/>
        <xdr:cNvPicPr/>
      </xdr:nvPicPr>
      <xdr:blipFill>
        <a:blip r:embed="rId1"/>
        <a:stretch>
          <a:fillRect/>
        </a:stretch>
      </xdr:blipFill>
      <xdr:spPr>
        <a:xfrm>
          <a:off x="7263130" y="67706875"/>
          <a:ext cx="549275" cy="84391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852170</xdr:rowOff>
    </xdr:to>
    <xdr:pic>
      <xdr:nvPicPr>
        <xdr:cNvPr id="44" name="Picture 438836" hidden="1"/>
        <xdr:cNvPicPr/>
      </xdr:nvPicPr>
      <xdr:blipFill>
        <a:blip r:embed="rId1"/>
        <a:stretch>
          <a:fillRect/>
        </a:stretch>
      </xdr:blipFill>
      <xdr:spPr>
        <a:xfrm>
          <a:off x="7263130" y="67706875"/>
          <a:ext cx="549275" cy="85217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530860</xdr:rowOff>
    </xdr:to>
    <xdr:pic>
      <xdr:nvPicPr>
        <xdr:cNvPr id="45" name="Picture 438836" hidden="1"/>
        <xdr:cNvPicPr/>
      </xdr:nvPicPr>
      <xdr:blipFill>
        <a:blip r:embed="rId1"/>
        <a:stretch>
          <a:fillRect/>
        </a:stretch>
      </xdr:blipFill>
      <xdr:spPr>
        <a:xfrm>
          <a:off x="7263130" y="67706875"/>
          <a:ext cx="549275" cy="53086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808990</xdr:rowOff>
    </xdr:to>
    <xdr:pic>
      <xdr:nvPicPr>
        <xdr:cNvPr id="46" name="Picture 438836" hidden="1"/>
        <xdr:cNvPicPr/>
      </xdr:nvPicPr>
      <xdr:blipFill>
        <a:blip r:embed="rId1"/>
        <a:stretch>
          <a:fillRect/>
        </a:stretch>
      </xdr:blipFill>
      <xdr:spPr>
        <a:xfrm>
          <a:off x="7263130" y="67706875"/>
          <a:ext cx="549275" cy="80899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921385</xdr:rowOff>
    </xdr:to>
    <xdr:pic>
      <xdr:nvPicPr>
        <xdr:cNvPr id="47" name="Picture 438836" hidden="1"/>
        <xdr:cNvPicPr/>
      </xdr:nvPicPr>
      <xdr:blipFill>
        <a:blip r:embed="rId1"/>
        <a:stretch>
          <a:fillRect/>
        </a:stretch>
      </xdr:blipFill>
      <xdr:spPr>
        <a:xfrm>
          <a:off x="7263130" y="67706875"/>
          <a:ext cx="549275" cy="92138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499110</xdr:rowOff>
    </xdr:to>
    <xdr:pic>
      <xdr:nvPicPr>
        <xdr:cNvPr id="48" name="Picture 438836" hidden="1"/>
        <xdr:cNvPicPr/>
      </xdr:nvPicPr>
      <xdr:blipFill>
        <a:blip r:embed="rId1"/>
        <a:stretch>
          <a:fillRect/>
        </a:stretch>
      </xdr:blipFill>
      <xdr:spPr>
        <a:xfrm>
          <a:off x="7263130" y="67706875"/>
          <a:ext cx="549275" cy="49911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762000</xdr:rowOff>
    </xdr:to>
    <xdr:pic>
      <xdr:nvPicPr>
        <xdr:cNvPr id="49" name="Picture 438836" hidden="1"/>
        <xdr:cNvPicPr/>
      </xdr:nvPicPr>
      <xdr:blipFill>
        <a:blip r:embed="rId1"/>
        <a:stretch>
          <a:fillRect/>
        </a:stretch>
      </xdr:blipFill>
      <xdr:spPr>
        <a:xfrm>
          <a:off x="7263130" y="67706875"/>
          <a:ext cx="549275" cy="76200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502285</xdr:rowOff>
    </xdr:to>
    <xdr:pic>
      <xdr:nvPicPr>
        <xdr:cNvPr id="50" name="Picture 438836" hidden="1"/>
        <xdr:cNvPicPr/>
      </xdr:nvPicPr>
      <xdr:blipFill>
        <a:blip r:embed="rId1"/>
        <a:stretch>
          <a:fillRect/>
        </a:stretch>
      </xdr:blipFill>
      <xdr:spPr>
        <a:xfrm>
          <a:off x="7263130" y="67706875"/>
          <a:ext cx="549275" cy="50228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899795</xdr:rowOff>
    </xdr:to>
    <xdr:pic>
      <xdr:nvPicPr>
        <xdr:cNvPr id="51" name="Picture 438836" hidden="1"/>
        <xdr:cNvPicPr/>
      </xdr:nvPicPr>
      <xdr:blipFill>
        <a:blip r:embed="rId1"/>
        <a:stretch>
          <a:fillRect/>
        </a:stretch>
      </xdr:blipFill>
      <xdr:spPr>
        <a:xfrm>
          <a:off x="7263130" y="67706875"/>
          <a:ext cx="549275" cy="89979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839470</xdr:rowOff>
    </xdr:to>
    <xdr:pic>
      <xdr:nvPicPr>
        <xdr:cNvPr id="52" name="Picture 438836" hidden="1"/>
        <xdr:cNvPicPr/>
      </xdr:nvPicPr>
      <xdr:blipFill>
        <a:blip r:embed="rId1"/>
        <a:stretch>
          <a:fillRect/>
        </a:stretch>
      </xdr:blipFill>
      <xdr:spPr>
        <a:xfrm>
          <a:off x="7263130" y="67706875"/>
          <a:ext cx="549275" cy="83947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693420</xdr:rowOff>
    </xdr:to>
    <xdr:pic>
      <xdr:nvPicPr>
        <xdr:cNvPr id="53" name="Picture 438836" hidden="1"/>
        <xdr:cNvPicPr/>
      </xdr:nvPicPr>
      <xdr:blipFill>
        <a:blip r:embed="rId1"/>
        <a:stretch>
          <a:fillRect/>
        </a:stretch>
      </xdr:blipFill>
      <xdr:spPr>
        <a:xfrm>
          <a:off x="7263130" y="67706875"/>
          <a:ext cx="549275" cy="69342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696595</xdr:rowOff>
    </xdr:to>
    <xdr:pic>
      <xdr:nvPicPr>
        <xdr:cNvPr id="54" name="Picture 438836" hidden="1"/>
        <xdr:cNvPicPr/>
      </xdr:nvPicPr>
      <xdr:blipFill>
        <a:blip r:embed="rId1"/>
        <a:stretch>
          <a:fillRect/>
        </a:stretch>
      </xdr:blipFill>
      <xdr:spPr>
        <a:xfrm>
          <a:off x="7263130" y="67706875"/>
          <a:ext cx="549275" cy="69659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869950</xdr:rowOff>
    </xdr:to>
    <xdr:pic>
      <xdr:nvPicPr>
        <xdr:cNvPr id="55" name="Picture 438836" hidden="1"/>
        <xdr:cNvPicPr/>
      </xdr:nvPicPr>
      <xdr:blipFill>
        <a:blip r:embed="rId1"/>
        <a:stretch>
          <a:fillRect/>
        </a:stretch>
      </xdr:blipFill>
      <xdr:spPr>
        <a:xfrm>
          <a:off x="7263130" y="67706875"/>
          <a:ext cx="549275" cy="86995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805180</xdr:rowOff>
    </xdr:to>
    <xdr:pic>
      <xdr:nvPicPr>
        <xdr:cNvPr id="56" name="Picture 438836" hidden="1"/>
        <xdr:cNvPicPr/>
      </xdr:nvPicPr>
      <xdr:blipFill>
        <a:blip r:embed="rId1"/>
        <a:stretch>
          <a:fillRect/>
        </a:stretch>
      </xdr:blipFill>
      <xdr:spPr>
        <a:xfrm>
          <a:off x="7263130" y="67706875"/>
          <a:ext cx="549275" cy="80518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969010</xdr:rowOff>
    </xdr:to>
    <xdr:pic>
      <xdr:nvPicPr>
        <xdr:cNvPr id="57" name="Picture 438836" hidden="1"/>
        <xdr:cNvPicPr/>
      </xdr:nvPicPr>
      <xdr:blipFill>
        <a:blip r:embed="rId1"/>
        <a:stretch>
          <a:fillRect/>
        </a:stretch>
      </xdr:blipFill>
      <xdr:spPr>
        <a:xfrm>
          <a:off x="7263130" y="67706875"/>
          <a:ext cx="549275" cy="969010"/>
        </a:xfrm>
        <a:prstGeom prst="rect">
          <a:avLst/>
        </a:prstGeom>
        <a:noFill/>
        <a:ln w="9525">
          <a:noFill/>
        </a:ln>
      </xdr:spPr>
    </xdr:pic>
    <xdr:clientData/>
  </xdr:twoCellAnchor>
  <xdr:twoCellAnchor editAs="oneCell">
    <xdr:from>
      <xdr:col>8</xdr:col>
      <xdr:colOff>8890</xdr:colOff>
      <xdr:row>45</xdr:row>
      <xdr:rowOff>0</xdr:rowOff>
    </xdr:from>
    <xdr:to>
      <xdr:col>8</xdr:col>
      <xdr:colOff>620395</xdr:colOff>
      <xdr:row>45</xdr:row>
      <xdr:rowOff>770255</xdr:rowOff>
    </xdr:to>
    <xdr:pic>
      <xdr:nvPicPr>
        <xdr:cNvPr id="58" name="Picture 438836" hidden="1"/>
        <xdr:cNvPicPr/>
      </xdr:nvPicPr>
      <xdr:blipFill>
        <a:blip r:embed="rId1"/>
        <a:stretch>
          <a:fillRect/>
        </a:stretch>
      </xdr:blipFill>
      <xdr:spPr>
        <a:xfrm>
          <a:off x="7263130" y="67706875"/>
          <a:ext cx="611505" cy="770255"/>
        </a:xfrm>
        <a:prstGeom prst="rect">
          <a:avLst/>
        </a:prstGeom>
        <a:noFill/>
        <a:ln w="9525">
          <a:noFill/>
        </a:ln>
      </xdr:spPr>
    </xdr:pic>
    <xdr:clientData/>
  </xdr:twoCellAnchor>
  <xdr:twoCellAnchor editAs="oneCell">
    <xdr:from>
      <xdr:col>8</xdr:col>
      <xdr:colOff>8890</xdr:colOff>
      <xdr:row>45</xdr:row>
      <xdr:rowOff>0</xdr:rowOff>
    </xdr:from>
    <xdr:to>
      <xdr:col>8</xdr:col>
      <xdr:colOff>620395</xdr:colOff>
      <xdr:row>45</xdr:row>
      <xdr:rowOff>776605</xdr:rowOff>
    </xdr:to>
    <xdr:pic>
      <xdr:nvPicPr>
        <xdr:cNvPr id="59" name="Picture 438836" hidden="1"/>
        <xdr:cNvPicPr/>
      </xdr:nvPicPr>
      <xdr:blipFill>
        <a:blip r:embed="rId1"/>
        <a:stretch>
          <a:fillRect/>
        </a:stretch>
      </xdr:blipFill>
      <xdr:spPr>
        <a:xfrm>
          <a:off x="7263130" y="67706875"/>
          <a:ext cx="611505" cy="776605"/>
        </a:xfrm>
        <a:prstGeom prst="rect">
          <a:avLst/>
        </a:prstGeom>
        <a:noFill/>
        <a:ln w="9525">
          <a:noFill/>
        </a:ln>
      </xdr:spPr>
    </xdr:pic>
    <xdr:clientData/>
  </xdr:twoCellAnchor>
  <xdr:twoCellAnchor editAs="oneCell">
    <xdr:from>
      <xdr:col>8</xdr:col>
      <xdr:colOff>8890</xdr:colOff>
      <xdr:row>45</xdr:row>
      <xdr:rowOff>0</xdr:rowOff>
    </xdr:from>
    <xdr:to>
      <xdr:col>8</xdr:col>
      <xdr:colOff>620395</xdr:colOff>
      <xdr:row>45</xdr:row>
      <xdr:rowOff>736600</xdr:rowOff>
    </xdr:to>
    <xdr:pic>
      <xdr:nvPicPr>
        <xdr:cNvPr id="60" name="Picture 438836" hidden="1"/>
        <xdr:cNvPicPr/>
      </xdr:nvPicPr>
      <xdr:blipFill>
        <a:blip r:embed="rId1"/>
        <a:stretch>
          <a:fillRect/>
        </a:stretch>
      </xdr:blipFill>
      <xdr:spPr>
        <a:xfrm>
          <a:off x="7263130" y="67706875"/>
          <a:ext cx="611505" cy="736600"/>
        </a:xfrm>
        <a:prstGeom prst="rect">
          <a:avLst/>
        </a:prstGeom>
        <a:noFill/>
        <a:ln w="9525">
          <a:noFill/>
        </a:ln>
      </xdr:spPr>
    </xdr:pic>
    <xdr:clientData/>
  </xdr:twoCellAnchor>
  <xdr:twoCellAnchor editAs="oneCell">
    <xdr:from>
      <xdr:col>8</xdr:col>
      <xdr:colOff>8890</xdr:colOff>
      <xdr:row>45</xdr:row>
      <xdr:rowOff>0</xdr:rowOff>
    </xdr:from>
    <xdr:to>
      <xdr:col>8</xdr:col>
      <xdr:colOff>620395</xdr:colOff>
      <xdr:row>45</xdr:row>
      <xdr:rowOff>767715</xdr:rowOff>
    </xdr:to>
    <xdr:pic>
      <xdr:nvPicPr>
        <xdr:cNvPr id="61" name="Picture 438836" hidden="1"/>
        <xdr:cNvPicPr/>
      </xdr:nvPicPr>
      <xdr:blipFill>
        <a:blip r:embed="rId1"/>
        <a:stretch>
          <a:fillRect/>
        </a:stretch>
      </xdr:blipFill>
      <xdr:spPr>
        <a:xfrm>
          <a:off x="7263130" y="67706875"/>
          <a:ext cx="611505" cy="767715"/>
        </a:xfrm>
        <a:prstGeom prst="rect">
          <a:avLst/>
        </a:prstGeom>
        <a:noFill/>
        <a:ln w="9525">
          <a:noFill/>
        </a:ln>
      </xdr:spPr>
    </xdr:pic>
    <xdr:clientData/>
  </xdr:twoCellAnchor>
  <xdr:twoCellAnchor editAs="oneCell">
    <xdr:from>
      <xdr:col>8</xdr:col>
      <xdr:colOff>8890</xdr:colOff>
      <xdr:row>45</xdr:row>
      <xdr:rowOff>0</xdr:rowOff>
    </xdr:from>
    <xdr:to>
      <xdr:col>8</xdr:col>
      <xdr:colOff>620395</xdr:colOff>
      <xdr:row>45</xdr:row>
      <xdr:rowOff>774065</xdr:rowOff>
    </xdr:to>
    <xdr:pic>
      <xdr:nvPicPr>
        <xdr:cNvPr id="62" name="Picture 438836" hidden="1"/>
        <xdr:cNvPicPr/>
      </xdr:nvPicPr>
      <xdr:blipFill>
        <a:blip r:embed="rId1"/>
        <a:stretch>
          <a:fillRect/>
        </a:stretch>
      </xdr:blipFill>
      <xdr:spPr>
        <a:xfrm>
          <a:off x="7263130" y="67706875"/>
          <a:ext cx="611505" cy="774065"/>
        </a:xfrm>
        <a:prstGeom prst="rect">
          <a:avLst/>
        </a:prstGeom>
        <a:noFill/>
        <a:ln w="9525">
          <a:noFill/>
        </a:ln>
      </xdr:spPr>
    </xdr:pic>
    <xdr:clientData/>
  </xdr:twoCellAnchor>
  <xdr:twoCellAnchor editAs="oneCell">
    <xdr:from>
      <xdr:col>8</xdr:col>
      <xdr:colOff>8890</xdr:colOff>
      <xdr:row>45</xdr:row>
      <xdr:rowOff>0</xdr:rowOff>
    </xdr:from>
    <xdr:to>
      <xdr:col>8</xdr:col>
      <xdr:colOff>620395</xdr:colOff>
      <xdr:row>45</xdr:row>
      <xdr:rowOff>769620</xdr:rowOff>
    </xdr:to>
    <xdr:pic>
      <xdr:nvPicPr>
        <xdr:cNvPr id="63" name="Picture 438836" hidden="1"/>
        <xdr:cNvPicPr/>
      </xdr:nvPicPr>
      <xdr:blipFill>
        <a:blip r:embed="rId1"/>
        <a:stretch>
          <a:fillRect/>
        </a:stretch>
      </xdr:blipFill>
      <xdr:spPr>
        <a:xfrm>
          <a:off x="7263130" y="67706875"/>
          <a:ext cx="611505" cy="769620"/>
        </a:xfrm>
        <a:prstGeom prst="rect">
          <a:avLst/>
        </a:prstGeom>
        <a:noFill/>
        <a:ln w="9525">
          <a:noFill/>
        </a:ln>
      </xdr:spPr>
    </xdr:pic>
    <xdr:clientData/>
  </xdr:twoCellAnchor>
  <xdr:twoCellAnchor editAs="oneCell">
    <xdr:from>
      <xdr:col>8</xdr:col>
      <xdr:colOff>8890</xdr:colOff>
      <xdr:row>45</xdr:row>
      <xdr:rowOff>0</xdr:rowOff>
    </xdr:from>
    <xdr:to>
      <xdr:col>8</xdr:col>
      <xdr:colOff>620395</xdr:colOff>
      <xdr:row>45</xdr:row>
      <xdr:rowOff>774700</xdr:rowOff>
    </xdr:to>
    <xdr:pic>
      <xdr:nvPicPr>
        <xdr:cNvPr id="64" name="Picture 438836" hidden="1"/>
        <xdr:cNvPicPr/>
      </xdr:nvPicPr>
      <xdr:blipFill>
        <a:blip r:embed="rId1"/>
        <a:stretch>
          <a:fillRect/>
        </a:stretch>
      </xdr:blipFill>
      <xdr:spPr>
        <a:xfrm>
          <a:off x="7263130" y="67706875"/>
          <a:ext cx="611505" cy="774700"/>
        </a:xfrm>
        <a:prstGeom prst="rect">
          <a:avLst/>
        </a:prstGeom>
        <a:noFill/>
        <a:ln w="9525">
          <a:noFill/>
        </a:ln>
      </xdr:spPr>
    </xdr:pic>
    <xdr:clientData/>
  </xdr:twoCellAnchor>
  <xdr:twoCellAnchor editAs="oneCell">
    <xdr:from>
      <xdr:col>8</xdr:col>
      <xdr:colOff>8890</xdr:colOff>
      <xdr:row>45</xdr:row>
      <xdr:rowOff>0</xdr:rowOff>
    </xdr:from>
    <xdr:to>
      <xdr:col>8</xdr:col>
      <xdr:colOff>620395</xdr:colOff>
      <xdr:row>45</xdr:row>
      <xdr:rowOff>768350</xdr:rowOff>
    </xdr:to>
    <xdr:pic>
      <xdr:nvPicPr>
        <xdr:cNvPr id="65" name="Picture 438836" hidden="1"/>
        <xdr:cNvPicPr/>
      </xdr:nvPicPr>
      <xdr:blipFill>
        <a:blip r:embed="rId1"/>
        <a:stretch>
          <a:fillRect/>
        </a:stretch>
      </xdr:blipFill>
      <xdr:spPr>
        <a:xfrm>
          <a:off x="7263130" y="67706875"/>
          <a:ext cx="611505" cy="768350"/>
        </a:xfrm>
        <a:prstGeom prst="rect">
          <a:avLst/>
        </a:prstGeom>
        <a:noFill/>
        <a:ln w="9525">
          <a:noFill/>
        </a:ln>
      </xdr:spPr>
    </xdr:pic>
    <xdr:clientData/>
  </xdr:twoCellAnchor>
  <xdr:twoCellAnchor editAs="oneCell">
    <xdr:from>
      <xdr:col>8</xdr:col>
      <xdr:colOff>8890</xdr:colOff>
      <xdr:row>45</xdr:row>
      <xdr:rowOff>0</xdr:rowOff>
    </xdr:from>
    <xdr:to>
      <xdr:col>8</xdr:col>
      <xdr:colOff>620395</xdr:colOff>
      <xdr:row>45</xdr:row>
      <xdr:rowOff>796290</xdr:rowOff>
    </xdr:to>
    <xdr:pic>
      <xdr:nvPicPr>
        <xdr:cNvPr id="66" name="Picture 438836" hidden="1"/>
        <xdr:cNvPicPr/>
      </xdr:nvPicPr>
      <xdr:blipFill>
        <a:blip r:embed="rId1"/>
        <a:stretch>
          <a:fillRect/>
        </a:stretch>
      </xdr:blipFill>
      <xdr:spPr>
        <a:xfrm>
          <a:off x="7263130" y="67706875"/>
          <a:ext cx="611505" cy="796290"/>
        </a:xfrm>
        <a:prstGeom prst="rect">
          <a:avLst/>
        </a:prstGeom>
        <a:noFill/>
        <a:ln w="9525">
          <a:noFill/>
        </a:ln>
      </xdr:spPr>
    </xdr:pic>
    <xdr:clientData/>
  </xdr:twoCellAnchor>
  <xdr:twoCellAnchor editAs="oneCell">
    <xdr:from>
      <xdr:col>8</xdr:col>
      <xdr:colOff>8890</xdr:colOff>
      <xdr:row>45</xdr:row>
      <xdr:rowOff>0</xdr:rowOff>
    </xdr:from>
    <xdr:to>
      <xdr:col>8</xdr:col>
      <xdr:colOff>620395</xdr:colOff>
      <xdr:row>45</xdr:row>
      <xdr:rowOff>727710</xdr:rowOff>
    </xdr:to>
    <xdr:pic>
      <xdr:nvPicPr>
        <xdr:cNvPr id="67" name="Picture 438836" hidden="1"/>
        <xdr:cNvPicPr/>
      </xdr:nvPicPr>
      <xdr:blipFill>
        <a:blip r:embed="rId1"/>
        <a:stretch>
          <a:fillRect/>
        </a:stretch>
      </xdr:blipFill>
      <xdr:spPr>
        <a:xfrm>
          <a:off x="7263130" y="67706875"/>
          <a:ext cx="611505" cy="72771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859790</xdr:rowOff>
    </xdr:to>
    <xdr:pic>
      <xdr:nvPicPr>
        <xdr:cNvPr id="68" name="Picture 438836" hidden="1"/>
        <xdr:cNvPicPr/>
      </xdr:nvPicPr>
      <xdr:blipFill>
        <a:blip r:embed="rId1"/>
        <a:stretch>
          <a:fillRect/>
        </a:stretch>
      </xdr:blipFill>
      <xdr:spPr>
        <a:xfrm>
          <a:off x="7263130" y="67706875"/>
          <a:ext cx="549275" cy="859790"/>
        </a:xfrm>
        <a:prstGeom prst="rect">
          <a:avLst/>
        </a:prstGeom>
        <a:noFill/>
        <a:ln w="9525">
          <a:noFill/>
        </a:ln>
      </xdr:spPr>
    </xdr:pic>
    <xdr:clientData/>
  </xdr:twoCellAnchor>
  <xdr:twoCellAnchor editAs="oneCell">
    <xdr:from>
      <xdr:col>8</xdr:col>
      <xdr:colOff>8890</xdr:colOff>
      <xdr:row>45</xdr:row>
      <xdr:rowOff>0</xdr:rowOff>
    </xdr:from>
    <xdr:to>
      <xdr:col>8</xdr:col>
      <xdr:colOff>620395</xdr:colOff>
      <xdr:row>45</xdr:row>
      <xdr:rowOff>975360</xdr:rowOff>
    </xdr:to>
    <xdr:pic>
      <xdr:nvPicPr>
        <xdr:cNvPr id="69" name="Picture 438836" hidden="1"/>
        <xdr:cNvPicPr/>
      </xdr:nvPicPr>
      <xdr:blipFill>
        <a:blip r:embed="rId1"/>
        <a:stretch>
          <a:fillRect/>
        </a:stretch>
      </xdr:blipFill>
      <xdr:spPr>
        <a:xfrm>
          <a:off x="7263130" y="67706875"/>
          <a:ext cx="611505" cy="975360"/>
        </a:xfrm>
        <a:prstGeom prst="rect">
          <a:avLst/>
        </a:prstGeom>
        <a:noFill/>
        <a:ln w="9525">
          <a:noFill/>
        </a:ln>
      </xdr:spPr>
    </xdr:pic>
    <xdr:clientData/>
  </xdr:twoCellAnchor>
  <xdr:twoCellAnchor editAs="oneCell">
    <xdr:from>
      <xdr:col>8</xdr:col>
      <xdr:colOff>8890</xdr:colOff>
      <xdr:row>45</xdr:row>
      <xdr:rowOff>0</xdr:rowOff>
    </xdr:from>
    <xdr:to>
      <xdr:col>8</xdr:col>
      <xdr:colOff>620395</xdr:colOff>
      <xdr:row>45</xdr:row>
      <xdr:rowOff>903605</xdr:rowOff>
    </xdr:to>
    <xdr:pic>
      <xdr:nvPicPr>
        <xdr:cNvPr id="70" name="Picture 438836" hidden="1"/>
        <xdr:cNvPicPr/>
      </xdr:nvPicPr>
      <xdr:blipFill>
        <a:blip r:embed="rId1"/>
        <a:stretch>
          <a:fillRect/>
        </a:stretch>
      </xdr:blipFill>
      <xdr:spPr>
        <a:xfrm>
          <a:off x="7263130" y="67706875"/>
          <a:ext cx="611505" cy="903605"/>
        </a:xfrm>
        <a:prstGeom prst="rect">
          <a:avLst/>
        </a:prstGeom>
        <a:noFill/>
        <a:ln w="9525">
          <a:noFill/>
        </a:ln>
      </xdr:spPr>
    </xdr:pic>
    <xdr:clientData/>
  </xdr:twoCellAnchor>
  <xdr:twoCellAnchor editAs="oneCell">
    <xdr:from>
      <xdr:col>8</xdr:col>
      <xdr:colOff>8890</xdr:colOff>
      <xdr:row>45</xdr:row>
      <xdr:rowOff>0</xdr:rowOff>
    </xdr:from>
    <xdr:to>
      <xdr:col>8</xdr:col>
      <xdr:colOff>620395</xdr:colOff>
      <xdr:row>45</xdr:row>
      <xdr:rowOff>846455</xdr:rowOff>
    </xdr:to>
    <xdr:pic>
      <xdr:nvPicPr>
        <xdr:cNvPr id="71" name="Picture 438836" hidden="1"/>
        <xdr:cNvPicPr/>
      </xdr:nvPicPr>
      <xdr:blipFill>
        <a:blip r:embed="rId1"/>
        <a:stretch>
          <a:fillRect/>
        </a:stretch>
      </xdr:blipFill>
      <xdr:spPr>
        <a:xfrm>
          <a:off x="7263130" y="67706875"/>
          <a:ext cx="611505" cy="846455"/>
        </a:xfrm>
        <a:prstGeom prst="rect">
          <a:avLst/>
        </a:prstGeom>
        <a:noFill/>
        <a:ln w="9525">
          <a:noFill/>
        </a:ln>
      </xdr:spPr>
    </xdr:pic>
    <xdr:clientData/>
  </xdr:twoCellAnchor>
  <xdr:twoCellAnchor editAs="oneCell">
    <xdr:from>
      <xdr:col>8</xdr:col>
      <xdr:colOff>8890</xdr:colOff>
      <xdr:row>45</xdr:row>
      <xdr:rowOff>0</xdr:rowOff>
    </xdr:from>
    <xdr:to>
      <xdr:col>8</xdr:col>
      <xdr:colOff>620395</xdr:colOff>
      <xdr:row>45</xdr:row>
      <xdr:rowOff>852805</xdr:rowOff>
    </xdr:to>
    <xdr:pic>
      <xdr:nvPicPr>
        <xdr:cNvPr id="72" name="Picture 438836" hidden="1"/>
        <xdr:cNvPicPr/>
      </xdr:nvPicPr>
      <xdr:blipFill>
        <a:blip r:embed="rId1"/>
        <a:stretch>
          <a:fillRect/>
        </a:stretch>
      </xdr:blipFill>
      <xdr:spPr>
        <a:xfrm>
          <a:off x="7263130" y="67706875"/>
          <a:ext cx="611505" cy="852805"/>
        </a:xfrm>
        <a:prstGeom prst="rect">
          <a:avLst/>
        </a:prstGeom>
        <a:noFill/>
        <a:ln w="9525">
          <a:noFill/>
        </a:ln>
      </xdr:spPr>
    </xdr:pic>
    <xdr:clientData/>
  </xdr:twoCellAnchor>
  <xdr:twoCellAnchor editAs="oneCell">
    <xdr:from>
      <xdr:col>8</xdr:col>
      <xdr:colOff>8890</xdr:colOff>
      <xdr:row>45</xdr:row>
      <xdr:rowOff>0</xdr:rowOff>
    </xdr:from>
    <xdr:to>
      <xdr:col>8</xdr:col>
      <xdr:colOff>620395</xdr:colOff>
      <xdr:row>45</xdr:row>
      <xdr:rowOff>812800</xdr:rowOff>
    </xdr:to>
    <xdr:pic>
      <xdr:nvPicPr>
        <xdr:cNvPr id="73" name="Picture 438836" hidden="1"/>
        <xdr:cNvPicPr/>
      </xdr:nvPicPr>
      <xdr:blipFill>
        <a:blip r:embed="rId1"/>
        <a:stretch>
          <a:fillRect/>
        </a:stretch>
      </xdr:blipFill>
      <xdr:spPr>
        <a:xfrm>
          <a:off x="7263130" y="67706875"/>
          <a:ext cx="611505" cy="812800"/>
        </a:xfrm>
        <a:prstGeom prst="rect">
          <a:avLst/>
        </a:prstGeom>
        <a:noFill/>
        <a:ln w="9525">
          <a:noFill/>
        </a:ln>
      </xdr:spPr>
    </xdr:pic>
    <xdr:clientData/>
  </xdr:twoCellAnchor>
  <xdr:twoCellAnchor editAs="oneCell">
    <xdr:from>
      <xdr:col>8</xdr:col>
      <xdr:colOff>8890</xdr:colOff>
      <xdr:row>45</xdr:row>
      <xdr:rowOff>0</xdr:rowOff>
    </xdr:from>
    <xdr:to>
      <xdr:col>8</xdr:col>
      <xdr:colOff>620395</xdr:colOff>
      <xdr:row>45</xdr:row>
      <xdr:rowOff>919480</xdr:rowOff>
    </xdr:to>
    <xdr:pic>
      <xdr:nvPicPr>
        <xdr:cNvPr id="74" name="Picture 438836" hidden="1"/>
        <xdr:cNvPicPr/>
      </xdr:nvPicPr>
      <xdr:blipFill>
        <a:blip r:embed="rId1"/>
        <a:stretch>
          <a:fillRect/>
        </a:stretch>
      </xdr:blipFill>
      <xdr:spPr>
        <a:xfrm>
          <a:off x="7263130" y="67706875"/>
          <a:ext cx="611505" cy="919480"/>
        </a:xfrm>
        <a:prstGeom prst="rect">
          <a:avLst/>
        </a:prstGeom>
        <a:noFill/>
        <a:ln w="9525">
          <a:noFill/>
        </a:ln>
      </xdr:spPr>
    </xdr:pic>
    <xdr:clientData/>
  </xdr:twoCellAnchor>
  <xdr:twoCellAnchor editAs="oneCell">
    <xdr:from>
      <xdr:col>8</xdr:col>
      <xdr:colOff>8890</xdr:colOff>
      <xdr:row>45</xdr:row>
      <xdr:rowOff>0</xdr:rowOff>
    </xdr:from>
    <xdr:to>
      <xdr:col>8</xdr:col>
      <xdr:colOff>620395</xdr:colOff>
      <xdr:row>45</xdr:row>
      <xdr:rowOff>899795</xdr:rowOff>
    </xdr:to>
    <xdr:pic>
      <xdr:nvPicPr>
        <xdr:cNvPr id="75" name="Picture 438836" hidden="1"/>
        <xdr:cNvPicPr/>
      </xdr:nvPicPr>
      <xdr:blipFill>
        <a:blip r:embed="rId1"/>
        <a:stretch>
          <a:fillRect/>
        </a:stretch>
      </xdr:blipFill>
      <xdr:spPr>
        <a:xfrm>
          <a:off x="7263130" y="67706875"/>
          <a:ext cx="611505" cy="899795"/>
        </a:xfrm>
        <a:prstGeom prst="rect">
          <a:avLst/>
        </a:prstGeom>
        <a:noFill/>
        <a:ln w="9525">
          <a:noFill/>
        </a:ln>
      </xdr:spPr>
    </xdr:pic>
    <xdr:clientData/>
  </xdr:twoCellAnchor>
  <xdr:twoCellAnchor editAs="oneCell">
    <xdr:from>
      <xdr:col>8</xdr:col>
      <xdr:colOff>8890</xdr:colOff>
      <xdr:row>45</xdr:row>
      <xdr:rowOff>0</xdr:rowOff>
    </xdr:from>
    <xdr:to>
      <xdr:col>8</xdr:col>
      <xdr:colOff>620395</xdr:colOff>
      <xdr:row>45</xdr:row>
      <xdr:rowOff>843915</xdr:rowOff>
    </xdr:to>
    <xdr:pic>
      <xdr:nvPicPr>
        <xdr:cNvPr id="76" name="Picture 438836" hidden="1"/>
        <xdr:cNvPicPr/>
      </xdr:nvPicPr>
      <xdr:blipFill>
        <a:blip r:embed="rId1"/>
        <a:stretch>
          <a:fillRect/>
        </a:stretch>
      </xdr:blipFill>
      <xdr:spPr>
        <a:xfrm>
          <a:off x="7263130" y="67706875"/>
          <a:ext cx="611505" cy="843915"/>
        </a:xfrm>
        <a:prstGeom prst="rect">
          <a:avLst/>
        </a:prstGeom>
        <a:noFill/>
        <a:ln w="9525">
          <a:noFill/>
        </a:ln>
      </xdr:spPr>
    </xdr:pic>
    <xdr:clientData/>
  </xdr:twoCellAnchor>
  <xdr:twoCellAnchor editAs="oneCell">
    <xdr:from>
      <xdr:col>8</xdr:col>
      <xdr:colOff>8890</xdr:colOff>
      <xdr:row>45</xdr:row>
      <xdr:rowOff>0</xdr:rowOff>
    </xdr:from>
    <xdr:to>
      <xdr:col>8</xdr:col>
      <xdr:colOff>620395</xdr:colOff>
      <xdr:row>45</xdr:row>
      <xdr:rowOff>849630</xdr:rowOff>
    </xdr:to>
    <xdr:pic>
      <xdr:nvPicPr>
        <xdr:cNvPr id="77" name="Picture 438836" hidden="1"/>
        <xdr:cNvPicPr/>
      </xdr:nvPicPr>
      <xdr:blipFill>
        <a:blip r:embed="rId1"/>
        <a:stretch>
          <a:fillRect/>
        </a:stretch>
      </xdr:blipFill>
      <xdr:spPr>
        <a:xfrm>
          <a:off x="7263130" y="67706875"/>
          <a:ext cx="611505" cy="849630"/>
        </a:xfrm>
        <a:prstGeom prst="rect">
          <a:avLst/>
        </a:prstGeom>
        <a:noFill/>
        <a:ln w="9525">
          <a:noFill/>
        </a:ln>
      </xdr:spPr>
    </xdr:pic>
    <xdr:clientData/>
  </xdr:twoCellAnchor>
  <xdr:twoCellAnchor editAs="oneCell">
    <xdr:from>
      <xdr:col>8</xdr:col>
      <xdr:colOff>8890</xdr:colOff>
      <xdr:row>45</xdr:row>
      <xdr:rowOff>0</xdr:rowOff>
    </xdr:from>
    <xdr:to>
      <xdr:col>8</xdr:col>
      <xdr:colOff>620395</xdr:colOff>
      <xdr:row>45</xdr:row>
      <xdr:rowOff>901065</xdr:rowOff>
    </xdr:to>
    <xdr:pic>
      <xdr:nvPicPr>
        <xdr:cNvPr id="78" name="Picture 438836" hidden="1"/>
        <xdr:cNvPicPr/>
      </xdr:nvPicPr>
      <xdr:blipFill>
        <a:blip r:embed="rId1"/>
        <a:stretch>
          <a:fillRect/>
        </a:stretch>
      </xdr:blipFill>
      <xdr:spPr>
        <a:xfrm>
          <a:off x="7263130" y="67706875"/>
          <a:ext cx="611505" cy="901065"/>
        </a:xfrm>
        <a:prstGeom prst="rect">
          <a:avLst/>
        </a:prstGeom>
        <a:noFill/>
        <a:ln w="9525">
          <a:noFill/>
        </a:ln>
      </xdr:spPr>
    </xdr:pic>
    <xdr:clientData/>
  </xdr:twoCellAnchor>
  <xdr:twoCellAnchor editAs="oneCell">
    <xdr:from>
      <xdr:col>8</xdr:col>
      <xdr:colOff>8890</xdr:colOff>
      <xdr:row>45</xdr:row>
      <xdr:rowOff>0</xdr:rowOff>
    </xdr:from>
    <xdr:to>
      <xdr:col>8</xdr:col>
      <xdr:colOff>620395</xdr:colOff>
      <xdr:row>45</xdr:row>
      <xdr:rowOff>845820</xdr:rowOff>
    </xdr:to>
    <xdr:pic>
      <xdr:nvPicPr>
        <xdr:cNvPr id="79" name="Picture 438836" hidden="1"/>
        <xdr:cNvPicPr/>
      </xdr:nvPicPr>
      <xdr:blipFill>
        <a:blip r:embed="rId1"/>
        <a:stretch>
          <a:fillRect/>
        </a:stretch>
      </xdr:blipFill>
      <xdr:spPr>
        <a:xfrm>
          <a:off x="7263130" y="67706875"/>
          <a:ext cx="611505" cy="845820"/>
        </a:xfrm>
        <a:prstGeom prst="rect">
          <a:avLst/>
        </a:prstGeom>
        <a:noFill/>
        <a:ln w="9525">
          <a:noFill/>
        </a:ln>
      </xdr:spPr>
    </xdr:pic>
    <xdr:clientData/>
  </xdr:twoCellAnchor>
  <xdr:twoCellAnchor editAs="oneCell">
    <xdr:from>
      <xdr:col>8</xdr:col>
      <xdr:colOff>8890</xdr:colOff>
      <xdr:row>45</xdr:row>
      <xdr:rowOff>0</xdr:rowOff>
    </xdr:from>
    <xdr:to>
      <xdr:col>8</xdr:col>
      <xdr:colOff>620395</xdr:colOff>
      <xdr:row>45</xdr:row>
      <xdr:rowOff>850900</xdr:rowOff>
    </xdr:to>
    <xdr:pic>
      <xdr:nvPicPr>
        <xdr:cNvPr id="80" name="Picture 438836" hidden="1"/>
        <xdr:cNvPicPr/>
      </xdr:nvPicPr>
      <xdr:blipFill>
        <a:blip r:embed="rId1"/>
        <a:stretch>
          <a:fillRect/>
        </a:stretch>
      </xdr:blipFill>
      <xdr:spPr>
        <a:xfrm>
          <a:off x="7263130" y="67706875"/>
          <a:ext cx="611505" cy="850900"/>
        </a:xfrm>
        <a:prstGeom prst="rect">
          <a:avLst/>
        </a:prstGeom>
        <a:noFill/>
        <a:ln w="9525">
          <a:noFill/>
        </a:ln>
      </xdr:spPr>
    </xdr:pic>
    <xdr:clientData/>
  </xdr:twoCellAnchor>
  <xdr:twoCellAnchor editAs="oneCell">
    <xdr:from>
      <xdr:col>8</xdr:col>
      <xdr:colOff>8890</xdr:colOff>
      <xdr:row>45</xdr:row>
      <xdr:rowOff>0</xdr:rowOff>
    </xdr:from>
    <xdr:to>
      <xdr:col>8</xdr:col>
      <xdr:colOff>620395</xdr:colOff>
      <xdr:row>45</xdr:row>
      <xdr:rowOff>912495</xdr:rowOff>
    </xdr:to>
    <xdr:pic>
      <xdr:nvPicPr>
        <xdr:cNvPr id="81" name="Picture 438836" hidden="1"/>
        <xdr:cNvPicPr/>
      </xdr:nvPicPr>
      <xdr:blipFill>
        <a:blip r:embed="rId1"/>
        <a:stretch>
          <a:fillRect/>
        </a:stretch>
      </xdr:blipFill>
      <xdr:spPr>
        <a:xfrm>
          <a:off x="7263130" y="67706875"/>
          <a:ext cx="611505" cy="912495"/>
        </a:xfrm>
        <a:prstGeom prst="rect">
          <a:avLst/>
        </a:prstGeom>
        <a:noFill/>
        <a:ln w="9525">
          <a:noFill/>
        </a:ln>
      </xdr:spPr>
    </xdr:pic>
    <xdr:clientData/>
  </xdr:twoCellAnchor>
  <xdr:twoCellAnchor editAs="oneCell">
    <xdr:from>
      <xdr:col>8</xdr:col>
      <xdr:colOff>8890</xdr:colOff>
      <xdr:row>45</xdr:row>
      <xdr:rowOff>0</xdr:rowOff>
    </xdr:from>
    <xdr:to>
      <xdr:col>8</xdr:col>
      <xdr:colOff>620395</xdr:colOff>
      <xdr:row>45</xdr:row>
      <xdr:rowOff>844550</xdr:rowOff>
    </xdr:to>
    <xdr:pic>
      <xdr:nvPicPr>
        <xdr:cNvPr id="82" name="Picture 438836" hidden="1"/>
        <xdr:cNvPicPr/>
      </xdr:nvPicPr>
      <xdr:blipFill>
        <a:blip r:embed="rId1"/>
        <a:stretch>
          <a:fillRect/>
        </a:stretch>
      </xdr:blipFill>
      <xdr:spPr>
        <a:xfrm>
          <a:off x="7263130" y="67706875"/>
          <a:ext cx="611505" cy="844550"/>
        </a:xfrm>
        <a:prstGeom prst="rect">
          <a:avLst/>
        </a:prstGeom>
        <a:noFill/>
        <a:ln w="9525">
          <a:noFill/>
        </a:ln>
      </xdr:spPr>
    </xdr:pic>
    <xdr:clientData/>
  </xdr:twoCellAnchor>
  <xdr:twoCellAnchor editAs="oneCell">
    <xdr:from>
      <xdr:col>8</xdr:col>
      <xdr:colOff>8890</xdr:colOff>
      <xdr:row>45</xdr:row>
      <xdr:rowOff>0</xdr:rowOff>
    </xdr:from>
    <xdr:to>
      <xdr:col>8</xdr:col>
      <xdr:colOff>620395</xdr:colOff>
      <xdr:row>45</xdr:row>
      <xdr:rowOff>872490</xdr:rowOff>
    </xdr:to>
    <xdr:pic>
      <xdr:nvPicPr>
        <xdr:cNvPr id="83" name="Picture 438836" hidden="1"/>
        <xdr:cNvPicPr/>
      </xdr:nvPicPr>
      <xdr:blipFill>
        <a:blip r:embed="rId1"/>
        <a:stretch>
          <a:fillRect/>
        </a:stretch>
      </xdr:blipFill>
      <xdr:spPr>
        <a:xfrm>
          <a:off x="7263130" y="67706875"/>
          <a:ext cx="611505" cy="872490"/>
        </a:xfrm>
        <a:prstGeom prst="rect">
          <a:avLst/>
        </a:prstGeom>
        <a:noFill/>
        <a:ln w="9525">
          <a:noFill/>
        </a:ln>
      </xdr:spPr>
    </xdr:pic>
    <xdr:clientData/>
  </xdr:twoCellAnchor>
  <xdr:twoCellAnchor editAs="oneCell">
    <xdr:from>
      <xdr:col>8</xdr:col>
      <xdr:colOff>8890</xdr:colOff>
      <xdr:row>45</xdr:row>
      <xdr:rowOff>0</xdr:rowOff>
    </xdr:from>
    <xdr:to>
      <xdr:col>8</xdr:col>
      <xdr:colOff>620395</xdr:colOff>
      <xdr:row>45</xdr:row>
      <xdr:rowOff>803910</xdr:rowOff>
    </xdr:to>
    <xdr:pic>
      <xdr:nvPicPr>
        <xdr:cNvPr id="84" name="Picture 438836" hidden="1"/>
        <xdr:cNvPicPr/>
      </xdr:nvPicPr>
      <xdr:blipFill>
        <a:blip r:embed="rId1"/>
        <a:stretch>
          <a:fillRect/>
        </a:stretch>
      </xdr:blipFill>
      <xdr:spPr>
        <a:xfrm>
          <a:off x="7263130" y="67706875"/>
          <a:ext cx="611505" cy="80391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506095</xdr:rowOff>
    </xdr:to>
    <xdr:pic>
      <xdr:nvPicPr>
        <xdr:cNvPr id="85" name="Picture 438836" hidden="1"/>
        <xdr:cNvPicPr/>
      </xdr:nvPicPr>
      <xdr:blipFill>
        <a:blip r:embed="rId1"/>
        <a:stretch>
          <a:fillRect/>
        </a:stretch>
      </xdr:blipFill>
      <xdr:spPr>
        <a:xfrm>
          <a:off x="7263130" y="67706875"/>
          <a:ext cx="549275" cy="50609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515620</xdr:rowOff>
    </xdr:to>
    <xdr:pic>
      <xdr:nvPicPr>
        <xdr:cNvPr id="86" name="Picture 438836" hidden="1"/>
        <xdr:cNvPicPr/>
      </xdr:nvPicPr>
      <xdr:blipFill>
        <a:blip r:embed="rId1"/>
        <a:stretch>
          <a:fillRect/>
        </a:stretch>
      </xdr:blipFill>
      <xdr:spPr>
        <a:xfrm>
          <a:off x="7263130" y="67706875"/>
          <a:ext cx="549275" cy="51562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887095</xdr:rowOff>
    </xdr:to>
    <xdr:pic>
      <xdr:nvPicPr>
        <xdr:cNvPr id="87" name="Picture 438836" hidden="1"/>
        <xdr:cNvPicPr/>
      </xdr:nvPicPr>
      <xdr:blipFill>
        <a:blip r:embed="rId1"/>
        <a:stretch>
          <a:fillRect/>
        </a:stretch>
      </xdr:blipFill>
      <xdr:spPr>
        <a:xfrm>
          <a:off x="7263130" y="67706875"/>
          <a:ext cx="549275" cy="88709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824865</xdr:rowOff>
    </xdr:to>
    <xdr:pic>
      <xdr:nvPicPr>
        <xdr:cNvPr id="88" name="Picture 438836" hidden="1"/>
        <xdr:cNvPicPr/>
      </xdr:nvPicPr>
      <xdr:blipFill>
        <a:blip r:embed="rId1"/>
        <a:stretch>
          <a:fillRect/>
        </a:stretch>
      </xdr:blipFill>
      <xdr:spPr>
        <a:xfrm>
          <a:off x="7263130" y="67706875"/>
          <a:ext cx="549275" cy="82486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977265</xdr:rowOff>
    </xdr:to>
    <xdr:pic>
      <xdr:nvPicPr>
        <xdr:cNvPr id="89" name="Picture 438836" hidden="1"/>
        <xdr:cNvPicPr/>
      </xdr:nvPicPr>
      <xdr:blipFill>
        <a:blip r:embed="rId1"/>
        <a:stretch>
          <a:fillRect/>
        </a:stretch>
      </xdr:blipFill>
      <xdr:spPr>
        <a:xfrm>
          <a:off x="7263130" y="67706875"/>
          <a:ext cx="549275" cy="97726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510540</xdr:rowOff>
    </xdr:to>
    <xdr:pic>
      <xdr:nvPicPr>
        <xdr:cNvPr id="90" name="Picture 438836" hidden="1"/>
        <xdr:cNvPicPr/>
      </xdr:nvPicPr>
      <xdr:blipFill>
        <a:blip r:embed="rId1"/>
        <a:stretch>
          <a:fillRect/>
        </a:stretch>
      </xdr:blipFill>
      <xdr:spPr>
        <a:xfrm>
          <a:off x="7263130" y="67706875"/>
          <a:ext cx="549275" cy="51054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834390</xdr:rowOff>
    </xdr:to>
    <xdr:pic>
      <xdr:nvPicPr>
        <xdr:cNvPr id="91" name="Picture 438836" hidden="1"/>
        <xdr:cNvPicPr/>
      </xdr:nvPicPr>
      <xdr:blipFill>
        <a:blip r:embed="rId1"/>
        <a:stretch>
          <a:fillRect/>
        </a:stretch>
      </xdr:blipFill>
      <xdr:spPr>
        <a:xfrm>
          <a:off x="7263130" y="67706875"/>
          <a:ext cx="549275" cy="83439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791845</xdr:rowOff>
    </xdr:to>
    <xdr:pic>
      <xdr:nvPicPr>
        <xdr:cNvPr id="92" name="Picture 438836" hidden="1"/>
        <xdr:cNvPicPr/>
      </xdr:nvPicPr>
      <xdr:blipFill>
        <a:blip r:embed="rId1"/>
        <a:stretch>
          <a:fillRect/>
        </a:stretch>
      </xdr:blipFill>
      <xdr:spPr>
        <a:xfrm>
          <a:off x="7263130" y="67706875"/>
          <a:ext cx="549275" cy="79184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739140</xdr:rowOff>
    </xdr:to>
    <xdr:pic>
      <xdr:nvPicPr>
        <xdr:cNvPr id="93" name="Picture 438836" hidden="1"/>
        <xdr:cNvPicPr/>
      </xdr:nvPicPr>
      <xdr:blipFill>
        <a:blip r:embed="rId1"/>
        <a:stretch>
          <a:fillRect/>
        </a:stretch>
      </xdr:blipFill>
      <xdr:spPr>
        <a:xfrm>
          <a:off x="7263130" y="67706875"/>
          <a:ext cx="549275" cy="73914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948690</xdr:rowOff>
    </xdr:to>
    <xdr:pic>
      <xdr:nvPicPr>
        <xdr:cNvPr id="94" name="Picture 438836" hidden="1"/>
        <xdr:cNvPicPr/>
      </xdr:nvPicPr>
      <xdr:blipFill>
        <a:blip r:embed="rId1"/>
        <a:stretch>
          <a:fillRect/>
        </a:stretch>
      </xdr:blipFill>
      <xdr:spPr>
        <a:xfrm>
          <a:off x="7263130" y="67706875"/>
          <a:ext cx="549275" cy="94869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896620</xdr:rowOff>
    </xdr:to>
    <xdr:pic>
      <xdr:nvPicPr>
        <xdr:cNvPr id="95" name="Picture 438836" hidden="1"/>
        <xdr:cNvPicPr/>
      </xdr:nvPicPr>
      <xdr:blipFill>
        <a:blip r:embed="rId1"/>
        <a:stretch>
          <a:fillRect/>
        </a:stretch>
      </xdr:blipFill>
      <xdr:spPr>
        <a:xfrm>
          <a:off x="7263130" y="67706875"/>
          <a:ext cx="549275" cy="89662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487045</xdr:rowOff>
    </xdr:to>
    <xdr:pic>
      <xdr:nvPicPr>
        <xdr:cNvPr id="96" name="Picture 438836" hidden="1"/>
        <xdr:cNvPicPr/>
      </xdr:nvPicPr>
      <xdr:blipFill>
        <a:blip r:embed="rId1"/>
        <a:stretch>
          <a:fillRect/>
        </a:stretch>
      </xdr:blipFill>
      <xdr:spPr>
        <a:xfrm>
          <a:off x="7263130" y="67706875"/>
          <a:ext cx="549275" cy="48704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744220</xdr:rowOff>
    </xdr:to>
    <xdr:pic>
      <xdr:nvPicPr>
        <xdr:cNvPr id="97" name="Picture 438836" hidden="1"/>
        <xdr:cNvPicPr/>
      </xdr:nvPicPr>
      <xdr:blipFill>
        <a:blip r:embed="rId1"/>
        <a:stretch>
          <a:fillRect/>
        </a:stretch>
      </xdr:blipFill>
      <xdr:spPr>
        <a:xfrm>
          <a:off x="7263130" y="67706875"/>
          <a:ext cx="549275" cy="74422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491490</xdr:rowOff>
    </xdr:to>
    <xdr:pic>
      <xdr:nvPicPr>
        <xdr:cNvPr id="98" name="Picture 438836" hidden="1"/>
        <xdr:cNvPicPr/>
      </xdr:nvPicPr>
      <xdr:blipFill>
        <a:blip r:embed="rId1"/>
        <a:stretch>
          <a:fillRect/>
        </a:stretch>
      </xdr:blipFill>
      <xdr:spPr>
        <a:xfrm>
          <a:off x="7263130" y="67706875"/>
          <a:ext cx="549275" cy="49149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882015</xdr:rowOff>
    </xdr:to>
    <xdr:pic>
      <xdr:nvPicPr>
        <xdr:cNvPr id="99" name="Picture 438836" hidden="1"/>
        <xdr:cNvPicPr/>
      </xdr:nvPicPr>
      <xdr:blipFill>
        <a:blip r:embed="rId1"/>
        <a:stretch>
          <a:fillRect/>
        </a:stretch>
      </xdr:blipFill>
      <xdr:spPr>
        <a:xfrm>
          <a:off x="7263130" y="67706875"/>
          <a:ext cx="549275" cy="88201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829945</xdr:rowOff>
    </xdr:to>
    <xdr:pic>
      <xdr:nvPicPr>
        <xdr:cNvPr id="100" name="Picture 438836" hidden="1"/>
        <xdr:cNvPicPr/>
      </xdr:nvPicPr>
      <xdr:blipFill>
        <a:blip r:embed="rId1"/>
        <a:stretch>
          <a:fillRect/>
        </a:stretch>
      </xdr:blipFill>
      <xdr:spPr>
        <a:xfrm>
          <a:off x="7263130" y="67706875"/>
          <a:ext cx="549275" cy="82994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677545</xdr:rowOff>
    </xdr:to>
    <xdr:pic>
      <xdr:nvPicPr>
        <xdr:cNvPr id="101" name="Picture 438836" hidden="1"/>
        <xdr:cNvPicPr/>
      </xdr:nvPicPr>
      <xdr:blipFill>
        <a:blip r:embed="rId1"/>
        <a:stretch>
          <a:fillRect/>
        </a:stretch>
      </xdr:blipFill>
      <xdr:spPr>
        <a:xfrm>
          <a:off x="7263130" y="67706875"/>
          <a:ext cx="549275" cy="67754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681990</xdr:rowOff>
    </xdr:to>
    <xdr:pic>
      <xdr:nvPicPr>
        <xdr:cNvPr id="102" name="Picture 438836" hidden="1"/>
        <xdr:cNvPicPr/>
      </xdr:nvPicPr>
      <xdr:blipFill>
        <a:blip r:embed="rId1"/>
        <a:stretch>
          <a:fillRect/>
        </a:stretch>
      </xdr:blipFill>
      <xdr:spPr>
        <a:xfrm>
          <a:off x="7263130" y="67706875"/>
          <a:ext cx="549275" cy="68199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848995</xdr:rowOff>
    </xdr:to>
    <xdr:pic>
      <xdr:nvPicPr>
        <xdr:cNvPr id="103" name="Picture 438836" hidden="1"/>
        <xdr:cNvPicPr/>
      </xdr:nvPicPr>
      <xdr:blipFill>
        <a:blip r:embed="rId1"/>
        <a:stretch>
          <a:fillRect/>
        </a:stretch>
      </xdr:blipFill>
      <xdr:spPr>
        <a:xfrm>
          <a:off x="7263130" y="67706875"/>
          <a:ext cx="549275" cy="84899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782320</xdr:rowOff>
    </xdr:to>
    <xdr:pic>
      <xdr:nvPicPr>
        <xdr:cNvPr id="104" name="Picture 438836" hidden="1"/>
        <xdr:cNvPicPr/>
      </xdr:nvPicPr>
      <xdr:blipFill>
        <a:blip r:embed="rId1"/>
        <a:stretch>
          <a:fillRect/>
        </a:stretch>
      </xdr:blipFill>
      <xdr:spPr>
        <a:xfrm>
          <a:off x="7263130" y="67706875"/>
          <a:ext cx="549275" cy="78232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520065</xdr:rowOff>
    </xdr:to>
    <xdr:pic>
      <xdr:nvPicPr>
        <xdr:cNvPr id="105" name="Picture 438836" hidden="1"/>
        <xdr:cNvPicPr/>
      </xdr:nvPicPr>
      <xdr:blipFill>
        <a:blip r:embed="rId1"/>
        <a:stretch>
          <a:fillRect/>
        </a:stretch>
      </xdr:blipFill>
      <xdr:spPr>
        <a:xfrm>
          <a:off x="7263130" y="67706875"/>
          <a:ext cx="549275" cy="52006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904875</xdr:rowOff>
    </xdr:to>
    <xdr:pic>
      <xdr:nvPicPr>
        <xdr:cNvPr id="106" name="Picture 438836" hidden="1"/>
        <xdr:cNvPicPr/>
      </xdr:nvPicPr>
      <xdr:blipFill>
        <a:blip r:embed="rId1"/>
        <a:stretch>
          <a:fillRect/>
        </a:stretch>
      </xdr:blipFill>
      <xdr:spPr>
        <a:xfrm>
          <a:off x="7263130" y="67706875"/>
          <a:ext cx="549275" cy="90487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840740</xdr:rowOff>
    </xdr:to>
    <xdr:pic>
      <xdr:nvPicPr>
        <xdr:cNvPr id="107" name="Picture 438836" hidden="1"/>
        <xdr:cNvPicPr/>
      </xdr:nvPicPr>
      <xdr:blipFill>
        <a:blip r:embed="rId1"/>
        <a:stretch>
          <a:fillRect/>
        </a:stretch>
      </xdr:blipFill>
      <xdr:spPr>
        <a:xfrm>
          <a:off x="7263130" y="67706875"/>
          <a:ext cx="549275" cy="84074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531495</xdr:rowOff>
    </xdr:to>
    <xdr:pic>
      <xdr:nvPicPr>
        <xdr:cNvPr id="108" name="Picture 438836" hidden="1"/>
        <xdr:cNvPicPr/>
      </xdr:nvPicPr>
      <xdr:blipFill>
        <a:blip r:embed="rId1"/>
        <a:stretch>
          <a:fillRect/>
        </a:stretch>
      </xdr:blipFill>
      <xdr:spPr>
        <a:xfrm>
          <a:off x="7263130" y="67706875"/>
          <a:ext cx="549275" cy="53149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810895</xdr:rowOff>
    </xdr:to>
    <xdr:pic>
      <xdr:nvPicPr>
        <xdr:cNvPr id="109" name="Picture 438836" hidden="1"/>
        <xdr:cNvPicPr/>
      </xdr:nvPicPr>
      <xdr:blipFill>
        <a:blip r:embed="rId1"/>
        <a:stretch>
          <a:fillRect/>
        </a:stretch>
      </xdr:blipFill>
      <xdr:spPr>
        <a:xfrm>
          <a:off x="7263130" y="67706875"/>
          <a:ext cx="549275" cy="81089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757555</xdr:rowOff>
    </xdr:to>
    <xdr:pic>
      <xdr:nvPicPr>
        <xdr:cNvPr id="110" name="Picture 438836" hidden="1"/>
        <xdr:cNvPicPr/>
      </xdr:nvPicPr>
      <xdr:blipFill>
        <a:blip r:embed="rId1"/>
        <a:stretch>
          <a:fillRect/>
        </a:stretch>
      </xdr:blipFill>
      <xdr:spPr>
        <a:xfrm>
          <a:off x="7263130" y="67706875"/>
          <a:ext cx="549275" cy="75755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974090</xdr:rowOff>
    </xdr:to>
    <xdr:pic>
      <xdr:nvPicPr>
        <xdr:cNvPr id="111" name="Picture 438836" hidden="1"/>
        <xdr:cNvPicPr/>
      </xdr:nvPicPr>
      <xdr:blipFill>
        <a:blip r:embed="rId1"/>
        <a:stretch>
          <a:fillRect/>
        </a:stretch>
      </xdr:blipFill>
      <xdr:spPr>
        <a:xfrm>
          <a:off x="7263130" y="67706875"/>
          <a:ext cx="549275" cy="97409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497840</xdr:rowOff>
    </xdr:to>
    <xdr:pic>
      <xdr:nvPicPr>
        <xdr:cNvPr id="112" name="Picture 438836" hidden="1"/>
        <xdr:cNvPicPr/>
      </xdr:nvPicPr>
      <xdr:blipFill>
        <a:blip r:embed="rId1"/>
        <a:stretch>
          <a:fillRect/>
        </a:stretch>
      </xdr:blipFill>
      <xdr:spPr>
        <a:xfrm>
          <a:off x="7263130" y="67706875"/>
          <a:ext cx="549275" cy="49784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893445</xdr:rowOff>
    </xdr:to>
    <xdr:pic>
      <xdr:nvPicPr>
        <xdr:cNvPr id="113" name="Picture 438836" hidden="1"/>
        <xdr:cNvPicPr/>
      </xdr:nvPicPr>
      <xdr:blipFill>
        <a:blip r:embed="rId1"/>
        <a:stretch>
          <a:fillRect/>
        </a:stretch>
      </xdr:blipFill>
      <xdr:spPr>
        <a:xfrm>
          <a:off x="7263130" y="67706875"/>
          <a:ext cx="549275" cy="89344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704850</xdr:rowOff>
    </xdr:to>
    <xdr:pic>
      <xdr:nvPicPr>
        <xdr:cNvPr id="114" name="Picture 438836" hidden="1"/>
        <xdr:cNvPicPr/>
      </xdr:nvPicPr>
      <xdr:blipFill>
        <a:blip r:embed="rId1"/>
        <a:stretch>
          <a:fillRect/>
        </a:stretch>
      </xdr:blipFill>
      <xdr:spPr>
        <a:xfrm>
          <a:off x="7263130" y="67706875"/>
          <a:ext cx="549275" cy="70485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874395</xdr:rowOff>
    </xdr:to>
    <xdr:pic>
      <xdr:nvPicPr>
        <xdr:cNvPr id="115" name="Picture 438836" hidden="1"/>
        <xdr:cNvPicPr/>
      </xdr:nvPicPr>
      <xdr:blipFill>
        <a:blip r:embed="rId1"/>
        <a:stretch>
          <a:fillRect/>
        </a:stretch>
      </xdr:blipFill>
      <xdr:spPr>
        <a:xfrm>
          <a:off x="7263130" y="67706875"/>
          <a:ext cx="549275" cy="87439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525145</xdr:rowOff>
    </xdr:to>
    <xdr:pic>
      <xdr:nvPicPr>
        <xdr:cNvPr id="116" name="Picture 438836" hidden="1"/>
        <xdr:cNvPicPr/>
      </xdr:nvPicPr>
      <xdr:blipFill>
        <a:blip r:embed="rId1"/>
        <a:stretch>
          <a:fillRect/>
        </a:stretch>
      </xdr:blipFill>
      <xdr:spPr>
        <a:xfrm>
          <a:off x="7263130" y="67706875"/>
          <a:ext cx="549275" cy="52514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906145</xdr:rowOff>
    </xdr:to>
    <xdr:pic>
      <xdr:nvPicPr>
        <xdr:cNvPr id="117" name="Picture 438836" hidden="1"/>
        <xdr:cNvPicPr/>
      </xdr:nvPicPr>
      <xdr:blipFill>
        <a:blip r:embed="rId1"/>
        <a:stretch>
          <a:fillRect/>
        </a:stretch>
      </xdr:blipFill>
      <xdr:spPr>
        <a:xfrm>
          <a:off x="7263130" y="67706875"/>
          <a:ext cx="549275" cy="90614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529590</xdr:rowOff>
    </xdr:to>
    <xdr:pic>
      <xdr:nvPicPr>
        <xdr:cNvPr id="118" name="Picture 438836" hidden="1"/>
        <xdr:cNvPicPr/>
      </xdr:nvPicPr>
      <xdr:blipFill>
        <a:blip r:embed="rId1"/>
        <a:stretch>
          <a:fillRect/>
        </a:stretch>
      </xdr:blipFill>
      <xdr:spPr>
        <a:xfrm>
          <a:off x="7263130" y="67706875"/>
          <a:ext cx="549275" cy="52959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972820</xdr:rowOff>
    </xdr:to>
    <xdr:pic>
      <xdr:nvPicPr>
        <xdr:cNvPr id="119" name="Picture 438836" hidden="1"/>
        <xdr:cNvPicPr/>
      </xdr:nvPicPr>
      <xdr:blipFill>
        <a:blip r:embed="rId1"/>
        <a:stretch>
          <a:fillRect/>
        </a:stretch>
      </xdr:blipFill>
      <xdr:spPr>
        <a:xfrm>
          <a:off x="7263130" y="67706875"/>
          <a:ext cx="549275" cy="97282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763270</xdr:rowOff>
    </xdr:to>
    <xdr:pic>
      <xdr:nvPicPr>
        <xdr:cNvPr id="120" name="Picture 438836" hidden="1"/>
        <xdr:cNvPicPr/>
      </xdr:nvPicPr>
      <xdr:blipFill>
        <a:blip r:embed="rId1"/>
        <a:stretch>
          <a:fillRect/>
        </a:stretch>
      </xdr:blipFill>
      <xdr:spPr>
        <a:xfrm>
          <a:off x="7263130" y="67706875"/>
          <a:ext cx="549275" cy="76327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901065</xdr:rowOff>
    </xdr:to>
    <xdr:pic>
      <xdr:nvPicPr>
        <xdr:cNvPr id="121" name="Picture 438836" hidden="1"/>
        <xdr:cNvPicPr/>
      </xdr:nvPicPr>
      <xdr:blipFill>
        <a:blip r:embed="rId1"/>
        <a:stretch>
          <a:fillRect/>
        </a:stretch>
      </xdr:blipFill>
      <xdr:spPr>
        <a:xfrm>
          <a:off x="7263130" y="67706875"/>
          <a:ext cx="549275" cy="90106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691515</xdr:rowOff>
    </xdr:to>
    <xdr:pic>
      <xdr:nvPicPr>
        <xdr:cNvPr id="122" name="Picture 438836" hidden="1"/>
        <xdr:cNvPicPr/>
      </xdr:nvPicPr>
      <xdr:blipFill>
        <a:blip r:embed="rId1"/>
        <a:stretch>
          <a:fillRect/>
        </a:stretch>
      </xdr:blipFill>
      <xdr:spPr>
        <a:xfrm>
          <a:off x="7263130" y="67706875"/>
          <a:ext cx="549275" cy="69151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910590</xdr:rowOff>
    </xdr:to>
    <xdr:pic>
      <xdr:nvPicPr>
        <xdr:cNvPr id="123" name="Picture 438836" hidden="1"/>
        <xdr:cNvPicPr/>
      </xdr:nvPicPr>
      <xdr:blipFill>
        <a:blip r:embed="rId1"/>
        <a:stretch>
          <a:fillRect/>
        </a:stretch>
      </xdr:blipFill>
      <xdr:spPr>
        <a:xfrm>
          <a:off x="7263130" y="67706875"/>
          <a:ext cx="549275" cy="91059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801370</xdr:rowOff>
    </xdr:to>
    <xdr:pic>
      <xdr:nvPicPr>
        <xdr:cNvPr id="124" name="Picture 438836" hidden="1"/>
        <xdr:cNvPicPr/>
      </xdr:nvPicPr>
      <xdr:blipFill>
        <a:blip r:embed="rId1"/>
        <a:stretch>
          <a:fillRect/>
        </a:stretch>
      </xdr:blipFill>
      <xdr:spPr>
        <a:xfrm>
          <a:off x="7263130" y="67706875"/>
          <a:ext cx="549275" cy="80137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817880</xdr:rowOff>
    </xdr:to>
    <xdr:pic>
      <xdr:nvPicPr>
        <xdr:cNvPr id="125" name="Picture 438836" hidden="1"/>
        <xdr:cNvPicPr/>
      </xdr:nvPicPr>
      <xdr:blipFill>
        <a:blip r:embed="rId1"/>
        <a:stretch>
          <a:fillRect/>
        </a:stretch>
      </xdr:blipFill>
      <xdr:spPr>
        <a:xfrm>
          <a:off x="7263130" y="67706875"/>
          <a:ext cx="549275" cy="81788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916305</xdr:rowOff>
    </xdr:to>
    <xdr:pic>
      <xdr:nvPicPr>
        <xdr:cNvPr id="126" name="Picture 438836" hidden="1"/>
        <xdr:cNvPicPr/>
      </xdr:nvPicPr>
      <xdr:blipFill>
        <a:blip r:embed="rId1"/>
        <a:stretch>
          <a:fillRect/>
        </a:stretch>
      </xdr:blipFill>
      <xdr:spPr>
        <a:xfrm>
          <a:off x="7263130" y="67706875"/>
          <a:ext cx="549275" cy="91630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761365</xdr:rowOff>
    </xdr:to>
    <xdr:pic>
      <xdr:nvPicPr>
        <xdr:cNvPr id="127" name="Picture 438836" hidden="1"/>
        <xdr:cNvPicPr/>
      </xdr:nvPicPr>
      <xdr:blipFill>
        <a:blip r:embed="rId1"/>
        <a:stretch>
          <a:fillRect/>
        </a:stretch>
      </xdr:blipFill>
      <xdr:spPr>
        <a:xfrm>
          <a:off x="7263130" y="67706875"/>
          <a:ext cx="549275" cy="761365"/>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501650</xdr:rowOff>
    </xdr:to>
    <xdr:pic>
      <xdr:nvPicPr>
        <xdr:cNvPr id="128" name="Picture 438836" hidden="1"/>
        <xdr:cNvPicPr/>
      </xdr:nvPicPr>
      <xdr:blipFill>
        <a:blip r:embed="rId1"/>
        <a:stretch>
          <a:fillRect/>
        </a:stretch>
      </xdr:blipFill>
      <xdr:spPr>
        <a:xfrm>
          <a:off x="7263130" y="67706875"/>
          <a:ext cx="549275" cy="50165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697230</xdr:rowOff>
    </xdr:to>
    <xdr:pic>
      <xdr:nvPicPr>
        <xdr:cNvPr id="129" name="Picture 438836" hidden="1"/>
        <xdr:cNvPicPr/>
      </xdr:nvPicPr>
      <xdr:blipFill>
        <a:blip r:embed="rId1"/>
        <a:stretch>
          <a:fillRect/>
        </a:stretch>
      </xdr:blipFill>
      <xdr:spPr>
        <a:xfrm>
          <a:off x="7263130" y="67706875"/>
          <a:ext cx="549275" cy="69723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871220</xdr:rowOff>
    </xdr:to>
    <xdr:pic>
      <xdr:nvPicPr>
        <xdr:cNvPr id="130" name="Picture 438836" hidden="1"/>
        <xdr:cNvPicPr/>
      </xdr:nvPicPr>
      <xdr:blipFill>
        <a:blip r:embed="rId1"/>
        <a:stretch>
          <a:fillRect/>
        </a:stretch>
      </xdr:blipFill>
      <xdr:spPr>
        <a:xfrm>
          <a:off x="7263130" y="67706875"/>
          <a:ext cx="549275" cy="871220"/>
        </a:xfrm>
        <a:prstGeom prst="rect">
          <a:avLst/>
        </a:prstGeom>
        <a:noFill/>
        <a:ln w="9525">
          <a:noFill/>
        </a:ln>
      </xdr:spPr>
    </xdr:pic>
    <xdr:clientData/>
  </xdr:twoCellAnchor>
  <xdr:twoCellAnchor editAs="oneCell">
    <xdr:from>
      <xdr:col>8</xdr:col>
      <xdr:colOff>8890</xdr:colOff>
      <xdr:row>45</xdr:row>
      <xdr:rowOff>0</xdr:rowOff>
    </xdr:from>
    <xdr:to>
      <xdr:col>8</xdr:col>
      <xdr:colOff>558165</xdr:colOff>
      <xdr:row>45</xdr:row>
      <xdr:rowOff>807085</xdr:rowOff>
    </xdr:to>
    <xdr:pic>
      <xdr:nvPicPr>
        <xdr:cNvPr id="131" name="Picture 438836" hidden="1"/>
        <xdr:cNvPicPr/>
      </xdr:nvPicPr>
      <xdr:blipFill>
        <a:blip r:embed="rId1"/>
        <a:stretch>
          <a:fillRect/>
        </a:stretch>
      </xdr:blipFill>
      <xdr:spPr>
        <a:xfrm>
          <a:off x="7263130" y="67706875"/>
          <a:ext cx="549275" cy="80708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517525</xdr:rowOff>
    </xdr:to>
    <xdr:pic>
      <xdr:nvPicPr>
        <xdr:cNvPr id="132" name="Picture 438836" hidden="1"/>
        <xdr:cNvPicPr/>
      </xdr:nvPicPr>
      <xdr:blipFill>
        <a:blip r:embed="rId1"/>
        <a:stretch>
          <a:fillRect/>
        </a:stretch>
      </xdr:blipFill>
      <xdr:spPr>
        <a:xfrm>
          <a:off x="7263130" y="52241450"/>
          <a:ext cx="548640" cy="51752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526415</xdr:rowOff>
    </xdr:to>
    <xdr:pic>
      <xdr:nvPicPr>
        <xdr:cNvPr id="133" name="Picture 438836" hidden="1"/>
        <xdr:cNvPicPr/>
      </xdr:nvPicPr>
      <xdr:blipFill>
        <a:blip r:embed="rId1"/>
        <a:stretch>
          <a:fillRect/>
        </a:stretch>
      </xdr:blipFill>
      <xdr:spPr>
        <a:xfrm>
          <a:off x="7263130" y="52241450"/>
          <a:ext cx="548640" cy="52641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906145</xdr:rowOff>
    </xdr:to>
    <xdr:pic>
      <xdr:nvPicPr>
        <xdr:cNvPr id="134" name="Picture 438836" hidden="1"/>
        <xdr:cNvPicPr/>
      </xdr:nvPicPr>
      <xdr:blipFill>
        <a:blip r:embed="rId1"/>
        <a:stretch>
          <a:fillRect/>
        </a:stretch>
      </xdr:blipFill>
      <xdr:spPr>
        <a:xfrm>
          <a:off x="7263130" y="52241450"/>
          <a:ext cx="548640" cy="90614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845820</xdr:rowOff>
    </xdr:to>
    <xdr:pic>
      <xdr:nvPicPr>
        <xdr:cNvPr id="135" name="Picture 438836" hidden="1"/>
        <xdr:cNvPicPr/>
      </xdr:nvPicPr>
      <xdr:blipFill>
        <a:blip r:embed="rId1"/>
        <a:stretch>
          <a:fillRect/>
        </a:stretch>
      </xdr:blipFill>
      <xdr:spPr>
        <a:xfrm>
          <a:off x="7263130" y="52241450"/>
          <a:ext cx="548640" cy="84582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854710</xdr:rowOff>
    </xdr:to>
    <xdr:pic>
      <xdr:nvPicPr>
        <xdr:cNvPr id="136" name="Picture 438836" hidden="1"/>
        <xdr:cNvPicPr/>
      </xdr:nvPicPr>
      <xdr:blipFill>
        <a:blip r:embed="rId1"/>
        <a:stretch>
          <a:fillRect/>
        </a:stretch>
      </xdr:blipFill>
      <xdr:spPr>
        <a:xfrm>
          <a:off x="7263130" y="52241450"/>
          <a:ext cx="548640" cy="85471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811530</xdr:rowOff>
    </xdr:to>
    <xdr:pic>
      <xdr:nvPicPr>
        <xdr:cNvPr id="137" name="Picture 438836" hidden="1"/>
        <xdr:cNvPicPr/>
      </xdr:nvPicPr>
      <xdr:blipFill>
        <a:blip r:embed="rId1"/>
        <a:stretch>
          <a:fillRect/>
        </a:stretch>
      </xdr:blipFill>
      <xdr:spPr>
        <a:xfrm>
          <a:off x="7263130" y="52241450"/>
          <a:ext cx="548640" cy="81153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755015</xdr:rowOff>
    </xdr:to>
    <xdr:pic>
      <xdr:nvPicPr>
        <xdr:cNvPr id="138" name="Picture 438836" hidden="1"/>
        <xdr:cNvPicPr/>
      </xdr:nvPicPr>
      <xdr:blipFill>
        <a:blip r:embed="rId1"/>
        <a:stretch>
          <a:fillRect/>
        </a:stretch>
      </xdr:blipFill>
      <xdr:spPr>
        <a:xfrm>
          <a:off x="7263130" y="52241450"/>
          <a:ext cx="548640" cy="75501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970915</xdr:rowOff>
    </xdr:to>
    <xdr:pic>
      <xdr:nvPicPr>
        <xdr:cNvPr id="139" name="Picture 438836" hidden="1"/>
        <xdr:cNvPicPr/>
      </xdr:nvPicPr>
      <xdr:blipFill>
        <a:blip r:embed="rId1"/>
        <a:stretch>
          <a:fillRect/>
        </a:stretch>
      </xdr:blipFill>
      <xdr:spPr>
        <a:xfrm>
          <a:off x="7263130" y="52241450"/>
          <a:ext cx="548640" cy="97091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919480</xdr:rowOff>
    </xdr:to>
    <xdr:pic>
      <xdr:nvPicPr>
        <xdr:cNvPr id="140" name="Picture 438836" hidden="1"/>
        <xdr:cNvPicPr/>
      </xdr:nvPicPr>
      <xdr:blipFill>
        <a:blip r:embed="rId1"/>
        <a:stretch>
          <a:fillRect/>
        </a:stretch>
      </xdr:blipFill>
      <xdr:spPr>
        <a:xfrm>
          <a:off x="7263130" y="52241450"/>
          <a:ext cx="548640" cy="91948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495935</xdr:rowOff>
    </xdr:to>
    <xdr:pic>
      <xdr:nvPicPr>
        <xdr:cNvPr id="141" name="Picture 438836" hidden="1"/>
        <xdr:cNvPicPr/>
      </xdr:nvPicPr>
      <xdr:blipFill>
        <a:blip r:embed="rId1"/>
        <a:stretch>
          <a:fillRect/>
        </a:stretch>
      </xdr:blipFill>
      <xdr:spPr>
        <a:xfrm>
          <a:off x="7263130" y="52241450"/>
          <a:ext cx="548640" cy="49593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759460</xdr:rowOff>
    </xdr:to>
    <xdr:pic>
      <xdr:nvPicPr>
        <xdr:cNvPr id="142" name="Picture 438836" hidden="1"/>
        <xdr:cNvPicPr/>
      </xdr:nvPicPr>
      <xdr:blipFill>
        <a:blip r:embed="rId1"/>
        <a:stretch>
          <a:fillRect/>
        </a:stretch>
      </xdr:blipFill>
      <xdr:spPr>
        <a:xfrm>
          <a:off x="7263130" y="52241450"/>
          <a:ext cx="548640" cy="75946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500380</xdr:rowOff>
    </xdr:to>
    <xdr:pic>
      <xdr:nvPicPr>
        <xdr:cNvPr id="143" name="Picture 438836" hidden="1"/>
        <xdr:cNvPicPr/>
      </xdr:nvPicPr>
      <xdr:blipFill>
        <a:blip r:embed="rId1"/>
        <a:stretch>
          <a:fillRect/>
        </a:stretch>
      </xdr:blipFill>
      <xdr:spPr>
        <a:xfrm>
          <a:off x="7263130" y="52241450"/>
          <a:ext cx="548640" cy="50038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901700</xdr:rowOff>
    </xdr:to>
    <xdr:pic>
      <xdr:nvPicPr>
        <xdr:cNvPr id="144" name="Picture 438836" hidden="1"/>
        <xdr:cNvPicPr/>
      </xdr:nvPicPr>
      <xdr:blipFill>
        <a:blip r:embed="rId1"/>
        <a:stretch>
          <a:fillRect/>
        </a:stretch>
      </xdr:blipFill>
      <xdr:spPr>
        <a:xfrm>
          <a:off x="7263130" y="52241450"/>
          <a:ext cx="548640" cy="90170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841375</xdr:rowOff>
    </xdr:to>
    <xdr:pic>
      <xdr:nvPicPr>
        <xdr:cNvPr id="145" name="Picture 438836" hidden="1"/>
        <xdr:cNvPicPr/>
      </xdr:nvPicPr>
      <xdr:blipFill>
        <a:blip r:embed="rId1"/>
        <a:stretch>
          <a:fillRect/>
        </a:stretch>
      </xdr:blipFill>
      <xdr:spPr>
        <a:xfrm>
          <a:off x="7263130" y="52241450"/>
          <a:ext cx="548640" cy="84137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850265</xdr:rowOff>
    </xdr:to>
    <xdr:pic>
      <xdr:nvPicPr>
        <xdr:cNvPr id="146" name="Picture 438836" hidden="1"/>
        <xdr:cNvPicPr/>
      </xdr:nvPicPr>
      <xdr:blipFill>
        <a:blip r:embed="rId1"/>
        <a:stretch>
          <a:fillRect/>
        </a:stretch>
      </xdr:blipFill>
      <xdr:spPr>
        <a:xfrm>
          <a:off x="7263130" y="52241450"/>
          <a:ext cx="548640" cy="85026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694690</xdr:rowOff>
    </xdr:to>
    <xdr:pic>
      <xdr:nvPicPr>
        <xdr:cNvPr id="147" name="Picture 438836" hidden="1"/>
        <xdr:cNvPicPr/>
      </xdr:nvPicPr>
      <xdr:blipFill>
        <a:blip r:embed="rId1"/>
        <a:stretch>
          <a:fillRect/>
        </a:stretch>
      </xdr:blipFill>
      <xdr:spPr>
        <a:xfrm>
          <a:off x="7263130" y="52241450"/>
          <a:ext cx="548640" cy="69469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915035</xdr:rowOff>
    </xdr:to>
    <xdr:pic>
      <xdr:nvPicPr>
        <xdr:cNvPr id="148" name="Picture 438836" hidden="1"/>
        <xdr:cNvPicPr/>
      </xdr:nvPicPr>
      <xdr:blipFill>
        <a:blip r:embed="rId1"/>
        <a:stretch>
          <a:fillRect/>
        </a:stretch>
      </xdr:blipFill>
      <xdr:spPr>
        <a:xfrm>
          <a:off x="7263130" y="52241450"/>
          <a:ext cx="548640" cy="91503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871855</xdr:rowOff>
    </xdr:to>
    <xdr:pic>
      <xdr:nvPicPr>
        <xdr:cNvPr id="149" name="Picture 438836" hidden="1"/>
        <xdr:cNvPicPr/>
      </xdr:nvPicPr>
      <xdr:blipFill>
        <a:blip r:embed="rId1"/>
        <a:stretch>
          <a:fillRect/>
        </a:stretch>
      </xdr:blipFill>
      <xdr:spPr>
        <a:xfrm>
          <a:off x="7263130" y="52241450"/>
          <a:ext cx="548640" cy="87185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802640</xdr:rowOff>
    </xdr:to>
    <xdr:pic>
      <xdr:nvPicPr>
        <xdr:cNvPr id="150" name="Picture 438836" hidden="1"/>
        <xdr:cNvPicPr/>
      </xdr:nvPicPr>
      <xdr:blipFill>
        <a:blip r:embed="rId1"/>
        <a:stretch>
          <a:fillRect/>
        </a:stretch>
      </xdr:blipFill>
      <xdr:spPr>
        <a:xfrm>
          <a:off x="7263130" y="52241450"/>
          <a:ext cx="548640" cy="80264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523875</xdr:rowOff>
    </xdr:to>
    <xdr:pic>
      <xdr:nvPicPr>
        <xdr:cNvPr id="151" name="Picture 438836" hidden="1"/>
        <xdr:cNvPicPr/>
      </xdr:nvPicPr>
      <xdr:blipFill>
        <a:blip r:embed="rId1"/>
        <a:stretch>
          <a:fillRect/>
        </a:stretch>
      </xdr:blipFill>
      <xdr:spPr>
        <a:xfrm>
          <a:off x="7263130" y="52241450"/>
          <a:ext cx="548640" cy="52387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908050</xdr:rowOff>
    </xdr:to>
    <xdr:pic>
      <xdr:nvPicPr>
        <xdr:cNvPr id="152" name="Picture 438836" hidden="1"/>
        <xdr:cNvPicPr/>
      </xdr:nvPicPr>
      <xdr:blipFill>
        <a:blip r:embed="rId1"/>
        <a:stretch>
          <a:fillRect/>
        </a:stretch>
      </xdr:blipFill>
      <xdr:spPr>
        <a:xfrm>
          <a:off x="7263130" y="52241450"/>
          <a:ext cx="548640" cy="90805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847725</xdr:rowOff>
    </xdr:to>
    <xdr:pic>
      <xdr:nvPicPr>
        <xdr:cNvPr id="153" name="Picture 438836" hidden="1"/>
        <xdr:cNvPicPr/>
      </xdr:nvPicPr>
      <xdr:blipFill>
        <a:blip r:embed="rId1"/>
        <a:stretch>
          <a:fillRect/>
        </a:stretch>
      </xdr:blipFill>
      <xdr:spPr>
        <a:xfrm>
          <a:off x="7263130" y="52241450"/>
          <a:ext cx="548640" cy="84772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854075</xdr:rowOff>
    </xdr:to>
    <xdr:pic>
      <xdr:nvPicPr>
        <xdr:cNvPr id="154" name="Picture 438836" hidden="1"/>
        <xdr:cNvPicPr/>
      </xdr:nvPicPr>
      <xdr:blipFill>
        <a:blip r:embed="rId1"/>
        <a:stretch>
          <a:fillRect/>
        </a:stretch>
      </xdr:blipFill>
      <xdr:spPr>
        <a:xfrm>
          <a:off x="7263130" y="52241450"/>
          <a:ext cx="548640" cy="85407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529590</xdr:rowOff>
    </xdr:to>
    <xdr:pic>
      <xdr:nvPicPr>
        <xdr:cNvPr id="155" name="Picture 438836" hidden="1"/>
        <xdr:cNvPicPr/>
      </xdr:nvPicPr>
      <xdr:blipFill>
        <a:blip r:embed="rId1"/>
        <a:stretch>
          <a:fillRect/>
        </a:stretch>
      </xdr:blipFill>
      <xdr:spPr>
        <a:xfrm>
          <a:off x="7263130" y="52241450"/>
          <a:ext cx="548640" cy="52959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812165</xdr:rowOff>
    </xdr:to>
    <xdr:pic>
      <xdr:nvPicPr>
        <xdr:cNvPr id="156" name="Picture 438836" hidden="1"/>
        <xdr:cNvPicPr/>
      </xdr:nvPicPr>
      <xdr:blipFill>
        <a:blip r:embed="rId1"/>
        <a:stretch>
          <a:fillRect/>
        </a:stretch>
      </xdr:blipFill>
      <xdr:spPr>
        <a:xfrm>
          <a:off x="7263130" y="52241450"/>
          <a:ext cx="548640" cy="81216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757555</xdr:rowOff>
    </xdr:to>
    <xdr:pic>
      <xdr:nvPicPr>
        <xdr:cNvPr id="157" name="Picture 438836" hidden="1"/>
        <xdr:cNvPicPr/>
      </xdr:nvPicPr>
      <xdr:blipFill>
        <a:blip r:embed="rId1"/>
        <a:stretch>
          <a:fillRect/>
        </a:stretch>
      </xdr:blipFill>
      <xdr:spPr>
        <a:xfrm>
          <a:off x="7263130" y="52241450"/>
          <a:ext cx="548640" cy="75755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974090</xdr:rowOff>
    </xdr:to>
    <xdr:pic>
      <xdr:nvPicPr>
        <xdr:cNvPr id="158" name="Picture 438836" hidden="1"/>
        <xdr:cNvPicPr/>
      </xdr:nvPicPr>
      <xdr:blipFill>
        <a:blip r:embed="rId1"/>
        <a:stretch>
          <a:fillRect/>
        </a:stretch>
      </xdr:blipFill>
      <xdr:spPr>
        <a:xfrm>
          <a:off x="7263130" y="52241450"/>
          <a:ext cx="548640" cy="97409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920115</xdr:rowOff>
    </xdr:to>
    <xdr:pic>
      <xdr:nvPicPr>
        <xdr:cNvPr id="159" name="Picture 438836" hidden="1"/>
        <xdr:cNvPicPr/>
      </xdr:nvPicPr>
      <xdr:blipFill>
        <a:blip r:embed="rId1"/>
        <a:stretch>
          <a:fillRect/>
        </a:stretch>
      </xdr:blipFill>
      <xdr:spPr>
        <a:xfrm>
          <a:off x="7263130" y="52241450"/>
          <a:ext cx="548640" cy="92011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494030</xdr:rowOff>
    </xdr:to>
    <xdr:pic>
      <xdr:nvPicPr>
        <xdr:cNvPr id="160" name="Picture 438836" hidden="1"/>
        <xdr:cNvPicPr/>
      </xdr:nvPicPr>
      <xdr:blipFill>
        <a:blip r:embed="rId1"/>
        <a:stretch>
          <a:fillRect/>
        </a:stretch>
      </xdr:blipFill>
      <xdr:spPr>
        <a:xfrm>
          <a:off x="7263130" y="52241450"/>
          <a:ext cx="548640" cy="49403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763905</xdr:rowOff>
    </xdr:to>
    <xdr:pic>
      <xdr:nvPicPr>
        <xdr:cNvPr id="161" name="Picture 438836" hidden="1"/>
        <xdr:cNvPicPr/>
      </xdr:nvPicPr>
      <xdr:blipFill>
        <a:blip r:embed="rId1"/>
        <a:stretch>
          <a:fillRect/>
        </a:stretch>
      </xdr:blipFill>
      <xdr:spPr>
        <a:xfrm>
          <a:off x="7263130" y="52241450"/>
          <a:ext cx="548640" cy="76390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499745</xdr:rowOff>
    </xdr:to>
    <xdr:pic>
      <xdr:nvPicPr>
        <xdr:cNvPr id="162" name="Picture 438836" hidden="1"/>
        <xdr:cNvPicPr/>
      </xdr:nvPicPr>
      <xdr:blipFill>
        <a:blip r:embed="rId1"/>
        <a:stretch>
          <a:fillRect/>
        </a:stretch>
      </xdr:blipFill>
      <xdr:spPr>
        <a:xfrm>
          <a:off x="7263130" y="52241450"/>
          <a:ext cx="548640" cy="49974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692150</xdr:rowOff>
    </xdr:to>
    <xdr:pic>
      <xdr:nvPicPr>
        <xdr:cNvPr id="163" name="Picture 438836" hidden="1"/>
        <xdr:cNvPicPr/>
      </xdr:nvPicPr>
      <xdr:blipFill>
        <a:blip r:embed="rId1"/>
        <a:stretch>
          <a:fillRect/>
        </a:stretch>
      </xdr:blipFill>
      <xdr:spPr>
        <a:xfrm>
          <a:off x="7263130" y="52241450"/>
          <a:ext cx="548640" cy="69215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697865</xdr:rowOff>
    </xdr:to>
    <xdr:pic>
      <xdr:nvPicPr>
        <xdr:cNvPr id="164" name="Picture 438836" hidden="1"/>
        <xdr:cNvPicPr/>
      </xdr:nvPicPr>
      <xdr:blipFill>
        <a:blip r:embed="rId1"/>
        <a:stretch>
          <a:fillRect/>
        </a:stretch>
      </xdr:blipFill>
      <xdr:spPr>
        <a:xfrm>
          <a:off x="7263130" y="52241450"/>
          <a:ext cx="548640" cy="69786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913765</xdr:rowOff>
    </xdr:to>
    <xdr:pic>
      <xdr:nvPicPr>
        <xdr:cNvPr id="165" name="Picture 438836" hidden="1"/>
        <xdr:cNvPicPr/>
      </xdr:nvPicPr>
      <xdr:blipFill>
        <a:blip r:embed="rId1"/>
        <a:stretch>
          <a:fillRect/>
        </a:stretch>
      </xdr:blipFill>
      <xdr:spPr>
        <a:xfrm>
          <a:off x="7263130" y="52241450"/>
          <a:ext cx="548640" cy="91376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866140</xdr:rowOff>
    </xdr:to>
    <xdr:pic>
      <xdr:nvPicPr>
        <xdr:cNvPr id="166" name="Picture 438836" hidden="1"/>
        <xdr:cNvPicPr/>
      </xdr:nvPicPr>
      <xdr:blipFill>
        <a:blip r:embed="rId1"/>
        <a:stretch>
          <a:fillRect/>
        </a:stretch>
      </xdr:blipFill>
      <xdr:spPr>
        <a:xfrm>
          <a:off x="7263130" y="52241450"/>
          <a:ext cx="548640" cy="86614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800100</xdr:rowOff>
    </xdr:to>
    <xdr:pic>
      <xdr:nvPicPr>
        <xdr:cNvPr id="167" name="Picture 438836" hidden="1"/>
        <xdr:cNvPicPr/>
      </xdr:nvPicPr>
      <xdr:blipFill>
        <a:blip r:embed="rId1"/>
        <a:stretch>
          <a:fillRect/>
        </a:stretch>
      </xdr:blipFill>
      <xdr:spPr>
        <a:xfrm>
          <a:off x="7263130" y="52241450"/>
          <a:ext cx="548640" cy="80010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859790</xdr:rowOff>
    </xdr:to>
    <xdr:pic>
      <xdr:nvPicPr>
        <xdr:cNvPr id="168" name="Picture 438836" hidden="1"/>
        <xdr:cNvPicPr/>
      </xdr:nvPicPr>
      <xdr:blipFill>
        <a:blip r:embed="rId1"/>
        <a:stretch>
          <a:fillRect/>
        </a:stretch>
      </xdr:blipFill>
      <xdr:spPr>
        <a:xfrm>
          <a:off x="7263130" y="52241450"/>
          <a:ext cx="548640" cy="85979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805815</xdr:rowOff>
    </xdr:to>
    <xdr:pic>
      <xdr:nvPicPr>
        <xdr:cNvPr id="169" name="Picture 438836" hidden="1"/>
        <xdr:cNvPicPr/>
      </xdr:nvPicPr>
      <xdr:blipFill>
        <a:blip r:embed="rId1"/>
        <a:stretch>
          <a:fillRect/>
        </a:stretch>
      </xdr:blipFill>
      <xdr:spPr>
        <a:xfrm>
          <a:off x="7263130" y="52241450"/>
          <a:ext cx="548640" cy="80581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520700</xdr:rowOff>
    </xdr:to>
    <xdr:pic>
      <xdr:nvPicPr>
        <xdr:cNvPr id="170" name="Picture 438836" hidden="1"/>
        <xdr:cNvPicPr/>
      </xdr:nvPicPr>
      <xdr:blipFill>
        <a:blip r:embed="rId1"/>
        <a:stretch>
          <a:fillRect/>
        </a:stretch>
      </xdr:blipFill>
      <xdr:spPr>
        <a:xfrm>
          <a:off x="7263130" y="52241450"/>
          <a:ext cx="548640" cy="52070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527050</xdr:rowOff>
    </xdr:to>
    <xdr:pic>
      <xdr:nvPicPr>
        <xdr:cNvPr id="171" name="Picture 438836" hidden="1"/>
        <xdr:cNvPicPr/>
      </xdr:nvPicPr>
      <xdr:blipFill>
        <a:blip r:embed="rId1"/>
        <a:stretch>
          <a:fillRect/>
        </a:stretch>
      </xdr:blipFill>
      <xdr:spPr>
        <a:xfrm>
          <a:off x="7263130" y="52241450"/>
          <a:ext cx="548640" cy="52705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903605</xdr:rowOff>
    </xdr:to>
    <xdr:pic>
      <xdr:nvPicPr>
        <xdr:cNvPr id="172" name="Picture 438836" hidden="1"/>
        <xdr:cNvPicPr/>
      </xdr:nvPicPr>
      <xdr:blipFill>
        <a:blip r:embed="rId1"/>
        <a:stretch>
          <a:fillRect/>
        </a:stretch>
      </xdr:blipFill>
      <xdr:spPr>
        <a:xfrm>
          <a:off x="7263130" y="52241450"/>
          <a:ext cx="548640" cy="90360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843280</xdr:rowOff>
    </xdr:to>
    <xdr:pic>
      <xdr:nvPicPr>
        <xdr:cNvPr id="173" name="Picture 438836" hidden="1"/>
        <xdr:cNvPicPr/>
      </xdr:nvPicPr>
      <xdr:blipFill>
        <a:blip r:embed="rId1"/>
        <a:stretch>
          <a:fillRect/>
        </a:stretch>
      </xdr:blipFill>
      <xdr:spPr>
        <a:xfrm>
          <a:off x="7263130" y="52241450"/>
          <a:ext cx="548640" cy="84328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851535</xdr:rowOff>
    </xdr:to>
    <xdr:pic>
      <xdr:nvPicPr>
        <xdr:cNvPr id="174" name="Picture 438836" hidden="1"/>
        <xdr:cNvPicPr/>
      </xdr:nvPicPr>
      <xdr:blipFill>
        <a:blip r:embed="rId1"/>
        <a:stretch>
          <a:fillRect/>
        </a:stretch>
      </xdr:blipFill>
      <xdr:spPr>
        <a:xfrm>
          <a:off x="7263130" y="52241450"/>
          <a:ext cx="548640" cy="85153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530225</xdr:rowOff>
    </xdr:to>
    <xdr:pic>
      <xdr:nvPicPr>
        <xdr:cNvPr id="175" name="Picture 438836" hidden="1"/>
        <xdr:cNvPicPr/>
      </xdr:nvPicPr>
      <xdr:blipFill>
        <a:blip r:embed="rId1"/>
        <a:stretch>
          <a:fillRect/>
        </a:stretch>
      </xdr:blipFill>
      <xdr:spPr>
        <a:xfrm>
          <a:off x="7263130" y="52241450"/>
          <a:ext cx="548640" cy="53022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808355</xdr:rowOff>
    </xdr:to>
    <xdr:pic>
      <xdr:nvPicPr>
        <xdr:cNvPr id="176" name="Picture 438836" hidden="1"/>
        <xdr:cNvPicPr/>
      </xdr:nvPicPr>
      <xdr:blipFill>
        <a:blip r:embed="rId1"/>
        <a:stretch>
          <a:fillRect/>
        </a:stretch>
      </xdr:blipFill>
      <xdr:spPr>
        <a:xfrm>
          <a:off x="7263130" y="52241450"/>
          <a:ext cx="548640" cy="80835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920750</xdr:rowOff>
    </xdr:to>
    <xdr:pic>
      <xdr:nvPicPr>
        <xdr:cNvPr id="177" name="Picture 438836" hidden="1"/>
        <xdr:cNvPicPr/>
      </xdr:nvPicPr>
      <xdr:blipFill>
        <a:blip r:embed="rId1"/>
        <a:stretch>
          <a:fillRect/>
        </a:stretch>
      </xdr:blipFill>
      <xdr:spPr>
        <a:xfrm>
          <a:off x="7263130" y="52241450"/>
          <a:ext cx="548640" cy="92075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498475</xdr:rowOff>
    </xdr:to>
    <xdr:pic>
      <xdr:nvPicPr>
        <xdr:cNvPr id="178" name="Picture 438836" hidden="1"/>
        <xdr:cNvPicPr/>
      </xdr:nvPicPr>
      <xdr:blipFill>
        <a:blip r:embed="rId1"/>
        <a:stretch>
          <a:fillRect/>
        </a:stretch>
      </xdr:blipFill>
      <xdr:spPr>
        <a:xfrm>
          <a:off x="7263130" y="52241450"/>
          <a:ext cx="548640" cy="49847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761365</xdr:rowOff>
    </xdr:to>
    <xdr:pic>
      <xdr:nvPicPr>
        <xdr:cNvPr id="179" name="Picture 438836" hidden="1"/>
        <xdr:cNvPicPr/>
      </xdr:nvPicPr>
      <xdr:blipFill>
        <a:blip r:embed="rId1"/>
        <a:stretch>
          <a:fillRect/>
        </a:stretch>
      </xdr:blipFill>
      <xdr:spPr>
        <a:xfrm>
          <a:off x="7263130" y="52241450"/>
          <a:ext cx="548640" cy="76136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501650</xdr:rowOff>
    </xdr:to>
    <xdr:pic>
      <xdr:nvPicPr>
        <xdr:cNvPr id="180" name="Picture 438836" hidden="1"/>
        <xdr:cNvPicPr/>
      </xdr:nvPicPr>
      <xdr:blipFill>
        <a:blip r:embed="rId1"/>
        <a:stretch>
          <a:fillRect/>
        </a:stretch>
      </xdr:blipFill>
      <xdr:spPr>
        <a:xfrm>
          <a:off x="7263130" y="52241450"/>
          <a:ext cx="548640" cy="50165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899160</xdr:rowOff>
    </xdr:to>
    <xdr:pic>
      <xdr:nvPicPr>
        <xdr:cNvPr id="181" name="Picture 438836" hidden="1"/>
        <xdr:cNvPicPr/>
      </xdr:nvPicPr>
      <xdr:blipFill>
        <a:blip r:embed="rId1"/>
        <a:stretch>
          <a:fillRect/>
        </a:stretch>
      </xdr:blipFill>
      <xdr:spPr>
        <a:xfrm>
          <a:off x="7263130" y="52241450"/>
          <a:ext cx="548640" cy="89916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838835</xdr:rowOff>
    </xdr:to>
    <xdr:pic>
      <xdr:nvPicPr>
        <xdr:cNvPr id="182" name="Picture 438836" hidden="1"/>
        <xdr:cNvPicPr/>
      </xdr:nvPicPr>
      <xdr:blipFill>
        <a:blip r:embed="rId1"/>
        <a:stretch>
          <a:fillRect/>
        </a:stretch>
      </xdr:blipFill>
      <xdr:spPr>
        <a:xfrm>
          <a:off x="7263130" y="52241450"/>
          <a:ext cx="548640" cy="83883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692785</xdr:rowOff>
    </xdr:to>
    <xdr:pic>
      <xdr:nvPicPr>
        <xdr:cNvPr id="183" name="Picture 438836" hidden="1"/>
        <xdr:cNvPicPr/>
      </xdr:nvPicPr>
      <xdr:blipFill>
        <a:blip r:embed="rId1"/>
        <a:stretch>
          <a:fillRect/>
        </a:stretch>
      </xdr:blipFill>
      <xdr:spPr>
        <a:xfrm>
          <a:off x="7263130" y="52241450"/>
          <a:ext cx="548640" cy="69278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695960</xdr:rowOff>
    </xdr:to>
    <xdr:pic>
      <xdr:nvPicPr>
        <xdr:cNvPr id="184" name="Picture 438836" hidden="1"/>
        <xdr:cNvPicPr/>
      </xdr:nvPicPr>
      <xdr:blipFill>
        <a:blip r:embed="rId1"/>
        <a:stretch>
          <a:fillRect/>
        </a:stretch>
      </xdr:blipFill>
      <xdr:spPr>
        <a:xfrm>
          <a:off x="7263130" y="52241450"/>
          <a:ext cx="548640" cy="69596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869315</xdr:rowOff>
    </xdr:to>
    <xdr:pic>
      <xdr:nvPicPr>
        <xdr:cNvPr id="185" name="Picture 438836" hidden="1"/>
        <xdr:cNvPicPr/>
      </xdr:nvPicPr>
      <xdr:blipFill>
        <a:blip r:embed="rId1"/>
        <a:stretch>
          <a:fillRect/>
        </a:stretch>
      </xdr:blipFill>
      <xdr:spPr>
        <a:xfrm>
          <a:off x="7263130" y="52241450"/>
          <a:ext cx="548640" cy="86931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804545</xdr:rowOff>
    </xdr:to>
    <xdr:pic>
      <xdr:nvPicPr>
        <xdr:cNvPr id="186" name="Picture 438836" hidden="1"/>
        <xdr:cNvPicPr/>
      </xdr:nvPicPr>
      <xdr:blipFill>
        <a:blip r:embed="rId1"/>
        <a:stretch>
          <a:fillRect/>
        </a:stretch>
      </xdr:blipFill>
      <xdr:spPr>
        <a:xfrm>
          <a:off x="7263130" y="52241450"/>
          <a:ext cx="548640" cy="80454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968375</xdr:rowOff>
    </xdr:to>
    <xdr:pic>
      <xdr:nvPicPr>
        <xdr:cNvPr id="187" name="Picture 438836" hidden="1"/>
        <xdr:cNvPicPr/>
      </xdr:nvPicPr>
      <xdr:blipFill>
        <a:blip r:embed="rId1"/>
        <a:stretch>
          <a:fillRect/>
        </a:stretch>
      </xdr:blipFill>
      <xdr:spPr>
        <a:xfrm>
          <a:off x="7263130" y="52241450"/>
          <a:ext cx="548640" cy="968375"/>
        </a:xfrm>
        <a:prstGeom prst="rect">
          <a:avLst/>
        </a:prstGeom>
        <a:noFill/>
        <a:ln w="9525">
          <a:noFill/>
        </a:ln>
      </xdr:spPr>
    </xdr:pic>
    <xdr:clientData/>
  </xdr:twoCellAnchor>
  <xdr:twoCellAnchor editAs="oneCell">
    <xdr:from>
      <xdr:col>8</xdr:col>
      <xdr:colOff>8890</xdr:colOff>
      <xdr:row>35</xdr:row>
      <xdr:rowOff>0</xdr:rowOff>
    </xdr:from>
    <xdr:to>
      <xdr:col>8</xdr:col>
      <xdr:colOff>619760</xdr:colOff>
      <xdr:row>35</xdr:row>
      <xdr:rowOff>769620</xdr:rowOff>
    </xdr:to>
    <xdr:pic>
      <xdr:nvPicPr>
        <xdr:cNvPr id="188" name="Picture 438836" hidden="1"/>
        <xdr:cNvPicPr/>
      </xdr:nvPicPr>
      <xdr:blipFill>
        <a:blip r:embed="rId1"/>
        <a:stretch>
          <a:fillRect/>
        </a:stretch>
      </xdr:blipFill>
      <xdr:spPr>
        <a:xfrm>
          <a:off x="7263130" y="52241450"/>
          <a:ext cx="610870" cy="769620"/>
        </a:xfrm>
        <a:prstGeom prst="rect">
          <a:avLst/>
        </a:prstGeom>
        <a:noFill/>
        <a:ln w="9525">
          <a:noFill/>
        </a:ln>
      </xdr:spPr>
    </xdr:pic>
    <xdr:clientData/>
  </xdr:twoCellAnchor>
  <xdr:twoCellAnchor editAs="oneCell">
    <xdr:from>
      <xdr:col>8</xdr:col>
      <xdr:colOff>8890</xdr:colOff>
      <xdr:row>35</xdr:row>
      <xdr:rowOff>0</xdr:rowOff>
    </xdr:from>
    <xdr:to>
      <xdr:col>8</xdr:col>
      <xdr:colOff>619760</xdr:colOff>
      <xdr:row>35</xdr:row>
      <xdr:rowOff>775970</xdr:rowOff>
    </xdr:to>
    <xdr:pic>
      <xdr:nvPicPr>
        <xdr:cNvPr id="189" name="Picture 438836" hidden="1"/>
        <xdr:cNvPicPr/>
      </xdr:nvPicPr>
      <xdr:blipFill>
        <a:blip r:embed="rId1"/>
        <a:stretch>
          <a:fillRect/>
        </a:stretch>
      </xdr:blipFill>
      <xdr:spPr>
        <a:xfrm>
          <a:off x="7263130" y="52241450"/>
          <a:ext cx="610870" cy="775970"/>
        </a:xfrm>
        <a:prstGeom prst="rect">
          <a:avLst/>
        </a:prstGeom>
        <a:noFill/>
        <a:ln w="9525">
          <a:noFill/>
        </a:ln>
      </xdr:spPr>
    </xdr:pic>
    <xdr:clientData/>
  </xdr:twoCellAnchor>
  <xdr:twoCellAnchor editAs="oneCell">
    <xdr:from>
      <xdr:col>8</xdr:col>
      <xdr:colOff>8890</xdr:colOff>
      <xdr:row>35</xdr:row>
      <xdr:rowOff>0</xdr:rowOff>
    </xdr:from>
    <xdr:to>
      <xdr:col>8</xdr:col>
      <xdr:colOff>619760</xdr:colOff>
      <xdr:row>35</xdr:row>
      <xdr:rowOff>735965</xdr:rowOff>
    </xdr:to>
    <xdr:pic>
      <xdr:nvPicPr>
        <xdr:cNvPr id="190" name="Picture 438836" hidden="1"/>
        <xdr:cNvPicPr/>
      </xdr:nvPicPr>
      <xdr:blipFill>
        <a:blip r:embed="rId1"/>
        <a:stretch>
          <a:fillRect/>
        </a:stretch>
      </xdr:blipFill>
      <xdr:spPr>
        <a:xfrm>
          <a:off x="7263130" y="52241450"/>
          <a:ext cx="610870" cy="735965"/>
        </a:xfrm>
        <a:prstGeom prst="rect">
          <a:avLst/>
        </a:prstGeom>
        <a:noFill/>
        <a:ln w="9525">
          <a:noFill/>
        </a:ln>
      </xdr:spPr>
    </xdr:pic>
    <xdr:clientData/>
  </xdr:twoCellAnchor>
  <xdr:twoCellAnchor editAs="oneCell">
    <xdr:from>
      <xdr:col>8</xdr:col>
      <xdr:colOff>8890</xdr:colOff>
      <xdr:row>35</xdr:row>
      <xdr:rowOff>0</xdr:rowOff>
    </xdr:from>
    <xdr:to>
      <xdr:col>8</xdr:col>
      <xdr:colOff>619760</xdr:colOff>
      <xdr:row>35</xdr:row>
      <xdr:rowOff>767080</xdr:rowOff>
    </xdr:to>
    <xdr:pic>
      <xdr:nvPicPr>
        <xdr:cNvPr id="191" name="Picture 438836" hidden="1"/>
        <xdr:cNvPicPr/>
      </xdr:nvPicPr>
      <xdr:blipFill>
        <a:blip r:embed="rId1"/>
        <a:stretch>
          <a:fillRect/>
        </a:stretch>
      </xdr:blipFill>
      <xdr:spPr>
        <a:xfrm>
          <a:off x="7263130" y="52241450"/>
          <a:ext cx="610870" cy="767080"/>
        </a:xfrm>
        <a:prstGeom prst="rect">
          <a:avLst/>
        </a:prstGeom>
        <a:noFill/>
        <a:ln w="9525">
          <a:noFill/>
        </a:ln>
      </xdr:spPr>
    </xdr:pic>
    <xdr:clientData/>
  </xdr:twoCellAnchor>
  <xdr:twoCellAnchor editAs="oneCell">
    <xdr:from>
      <xdr:col>8</xdr:col>
      <xdr:colOff>8890</xdr:colOff>
      <xdr:row>35</xdr:row>
      <xdr:rowOff>0</xdr:rowOff>
    </xdr:from>
    <xdr:to>
      <xdr:col>8</xdr:col>
      <xdr:colOff>619760</xdr:colOff>
      <xdr:row>35</xdr:row>
      <xdr:rowOff>773430</xdr:rowOff>
    </xdr:to>
    <xdr:pic>
      <xdr:nvPicPr>
        <xdr:cNvPr id="192" name="Picture 438836" hidden="1"/>
        <xdr:cNvPicPr/>
      </xdr:nvPicPr>
      <xdr:blipFill>
        <a:blip r:embed="rId1"/>
        <a:stretch>
          <a:fillRect/>
        </a:stretch>
      </xdr:blipFill>
      <xdr:spPr>
        <a:xfrm>
          <a:off x="7263130" y="52241450"/>
          <a:ext cx="610870" cy="773430"/>
        </a:xfrm>
        <a:prstGeom prst="rect">
          <a:avLst/>
        </a:prstGeom>
        <a:noFill/>
        <a:ln w="9525">
          <a:noFill/>
        </a:ln>
      </xdr:spPr>
    </xdr:pic>
    <xdr:clientData/>
  </xdr:twoCellAnchor>
  <xdr:twoCellAnchor editAs="oneCell">
    <xdr:from>
      <xdr:col>8</xdr:col>
      <xdr:colOff>8890</xdr:colOff>
      <xdr:row>35</xdr:row>
      <xdr:rowOff>0</xdr:rowOff>
    </xdr:from>
    <xdr:to>
      <xdr:col>8</xdr:col>
      <xdr:colOff>619760</xdr:colOff>
      <xdr:row>35</xdr:row>
      <xdr:rowOff>768985</xdr:rowOff>
    </xdr:to>
    <xdr:pic>
      <xdr:nvPicPr>
        <xdr:cNvPr id="193" name="Picture 438836" hidden="1"/>
        <xdr:cNvPicPr/>
      </xdr:nvPicPr>
      <xdr:blipFill>
        <a:blip r:embed="rId1"/>
        <a:stretch>
          <a:fillRect/>
        </a:stretch>
      </xdr:blipFill>
      <xdr:spPr>
        <a:xfrm>
          <a:off x="7263130" y="52241450"/>
          <a:ext cx="610870" cy="768985"/>
        </a:xfrm>
        <a:prstGeom prst="rect">
          <a:avLst/>
        </a:prstGeom>
        <a:noFill/>
        <a:ln w="9525">
          <a:noFill/>
        </a:ln>
      </xdr:spPr>
    </xdr:pic>
    <xdr:clientData/>
  </xdr:twoCellAnchor>
  <xdr:twoCellAnchor editAs="oneCell">
    <xdr:from>
      <xdr:col>8</xdr:col>
      <xdr:colOff>8890</xdr:colOff>
      <xdr:row>35</xdr:row>
      <xdr:rowOff>0</xdr:rowOff>
    </xdr:from>
    <xdr:to>
      <xdr:col>8</xdr:col>
      <xdr:colOff>619760</xdr:colOff>
      <xdr:row>35</xdr:row>
      <xdr:rowOff>774065</xdr:rowOff>
    </xdr:to>
    <xdr:pic>
      <xdr:nvPicPr>
        <xdr:cNvPr id="194" name="Picture 438836" hidden="1"/>
        <xdr:cNvPicPr/>
      </xdr:nvPicPr>
      <xdr:blipFill>
        <a:blip r:embed="rId1"/>
        <a:stretch>
          <a:fillRect/>
        </a:stretch>
      </xdr:blipFill>
      <xdr:spPr>
        <a:xfrm>
          <a:off x="7263130" y="52241450"/>
          <a:ext cx="610870" cy="774065"/>
        </a:xfrm>
        <a:prstGeom prst="rect">
          <a:avLst/>
        </a:prstGeom>
        <a:noFill/>
        <a:ln w="9525">
          <a:noFill/>
        </a:ln>
      </xdr:spPr>
    </xdr:pic>
    <xdr:clientData/>
  </xdr:twoCellAnchor>
  <xdr:twoCellAnchor editAs="oneCell">
    <xdr:from>
      <xdr:col>8</xdr:col>
      <xdr:colOff>8890</xdr:colOff>
      <xdr:row>35</xdr:row>
      <xdr:rowOff>0</xdr:rowOff>
    </xdr:from>
    <xdr:to>
      <xdr:col>8</xdr:col>
      <xdr:colOff>619760</xdr:colOff>
      <xdr:row>35</xdr:row>
      <xdr:rowOff>767715</xdr:rowOff>
    </xdr:to>
    <xdr:pic>
      <xdr:nvPicPr>
        <xdr:cNvPr id="195" name="Picture 438836" hidden="1"/>
        <xdr:cNvPicPr/>
      </xdr:nvPicPr>
      <xdr:blipFill>
        <a:blip r:embed="rId1"/>
        <a:stretch>
          <a:fillRect/>
        </a:stretch>
      </xdr:blipFill>
      <xdr:spPr>
        <a:xfrm>
          <a:off x="7263130" y="52241450"/>
          <a:ext cx="610870" cy="767715"/>
        </a:xfrm>
        <a:prstGeom prst="rect">
          <a:avLst/>
        </a:prstGeom>
        <a:noFill/>
        <a:ln w="9525">
          <a:noFill/>
        </a:ln>
      </xdr:spPr>
    </xdr:pic>
    <xdr:clientData/>
  </xdr:twoCellAnchor>
  <xdr:twoCellAnchor editAs="oneCell">
    <xdr:from>
      <xdr:col>8</xdr:col>
      <xdr:colOff>8890</xdr:colOff>
      <xdr:row>35</xdr:row>
      <xdr:rowOff>0</xdr:rowOff>
    </xdr:from>
    <xdr:to>
      <xdr:col>8</xdr:col>
      <xdr:colOff>619760</xdr:colOff>
      <xdr:row>35</xdr:row>
      <xdr:rowOff>795655</xdr:rowOff>
    </xdr:to>
    <xdr:pic>
      <xdr:nvPicPr>
        <xdr:cNvPr id="196" name="Picture 438836" hidden="1"/>
        <xdr:cNvPicPr/>
      </xdr:nvPicPr>
      <xdr:blipFill>
        <a:blip r:embed="rId1"/>
        <a:stretch>
          <a:fillRect/>
        </a:stretch>
      </xdr:blipFill>
      <xdr:spPr>
        <a:xfrm>
          <a:off x="7263130" y="52241450"/>
          <a:ext cx="610870" cy="795655"/>
        </a:xfrm>
        <a:prstGeom prst="rect">
          <a:avLst/>
        </a:prstGeom>
        <a:noFill/>
        <a:ln w="9525">
          <a:noFill/>
        </a:ln>
      </xdr:spPr>
    </xdr:pic>
    <xdr:clientData/>
  </xdr:twoCellAnchor>
  <xdr:twoCellAnchor editAs="oneCell">
    <xdr:from>
      <xdr:col>8</xdr:col>
      <xdr:colOff>8890</xdr:colOff>
      <xdr:row>35</xdr:row>
      <xdr:rowOff>0</xdr:rowOff>
    </xdr:from>
    <xdr:to>
      <xdr:col>8</xdr:col>
      <xdr:colOff>619760</xdr:colOff>
      <xdr:row>35</xdr:row>
      <xdr:rowOff>727075</xdr:rowOff>
    </xdr:to>
    <xdr:pic>
      <xdr:nvPicPr>
        <xdr:cNvPr id="197" name="Picture 438836" hidden="1"/>
        <xdr:cNvPicPr/>
      </xdr:nvPicPr>
      <xdr:blipFill>
        <a:blip r:embed="rId1"/>
        <a:stretch>
          <a:fillRect/>
        </a:stretch>
      </xdr:blipFill>
      <xdr:spPr>
        <a:xfrm>
          <a:off x="7263130" y="52241450"/>
          <a:ext cx="610870" cy="72707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859155</xdr:rowOff>
    </xdr:to>
    <xdr:pic>
      <xdr:nvPicPr>
        <xdr:cNvPr id="198" name="Picture 438836" hidden="1"/>
        <xdr:cNvPicPr/>
      </xdr:nvPicPr>
      <xdr:blipFill>
        <a:blip r:embed="rId1"/>
        <a:stretch>
          <a:fillRect/>
        </a:stretch>
      </xdr:blipFill>
      <xdr:spPr>
        <a:xfrm>
          <a:off x="7263130" y="52241450"/>
          <a:ext cx="548640" cy="859155"/>
        </a:xfrm>
        <a:prstGeom prst="rect">
          <a:avLst/>
        </a:prstGeom>
        <a:noFill/>
        <a:ln w="9525">
          <a:noFill/>
        </a:ln>
      </xdr:spPr>
    </xdr:pic>
    <xdr:clientData/>
  </xdr:twoCellAnchor>
  <xdr:twoCellAnchor editAs="oneCell">
    <xdr:from>
      <xdr:col>8</xdr:col>
      <xdr:colOff>8890</xdr:colOff>
      <xdr:row>35</xdr:row>
      <xdr:rowOff>0</xdr:rowOff>
    </xdr:from>
    <xdr:to>
      <xdr:col>8</xdr:col>
      <xdr:colOff>619760</xdr:colOff>
      <xdr:row>35</xdr:row>
      <xdr:rowOff>974725</xdr:rowOff>
    </xdr:to>
    <xdr:pic>
      <xdr:nvPicPr>
        <xdr:cNvPr id="199" name="Picture 438836" hidden="1"/>
        <xdr:cNvPicPr/>
      </xdr:nvPicPr>
      <xdr:blipFill>
        <a:blip r:embed="rId1"/>
        <a:stretch>
          <a:fillRect/>
        </a:stretch>
      </xdr:blipFill>
      <xdr:spPr>
        <a:xfrm>
          <a:off x="7263130" y="52241450"/>
          <a:ext cx="610870" cy="974725"/>
        </a:xfrm>
        <a:prstGeom prst="rect">
          <a:avLst/>
        </a:prstGeom>
        <a:noFill/>
        <a:ln w="9525">
          <a:noFill/>
        </a:ln>
      </xdr:spPr>
    </xdr:pic>
    <xdr:clientData/>
  </xdr:twoCellAnchor>
  <xdr:twoCellAnchor editAs="oneCell">
    <xdr:from>
      <xdr:col>8</xdr:col>
      <xdr:colOff>8890</xdr:colOff>
      <xdr:row>35</xdr:row>
      <xdr:rowOff>0</xdr:rowOff>
    </xdr:from>
    <xdr:to>
      <xdr:col>8</xdr:col>
      <xdr:colOff>619760</xdr:colOff>
      <xdr:row>35</xdr:row>
      <xdr:rowOff>902970</xdr:rowOff>
    </xdr:to>
    <xdr:pic>
      <xdr:nvPicPr>
        <xdr:cNvPr id="200" name="Picture 438836" hidden="1"/>
        <xdr:cNvPicPr/>
      </xdr:nvPicPr>
      <xdr:blipFill>
        <a:blip r:embed="rId1"/>
        <a:stretch>
          <a:fillRect/>
        </a:stretch>
      </xdr:blipFill>
      <xdr:spPr>
        <a:xfrm>
          <a:off x="7263130" y="52241450"/>
          <a:ext cx="610870" cy="902970"/>
        </a:xfrm>
        <a:prstGeom prst="rect">
          <a:avLst/>
        </a:prstGeom>
        <a:noFill/>
        <a:ln w="9525">
          <a:noFill/>
        </a:ln>
      </xdr:spPr>
    </xdr:pic>
    <xdr:clientData/>
  </xdr:twoCellAnchor>
  <xdr:twoCellAnchor editAs="oneCell">
    <xdr:from>
      <xdr:col>8</xdr:col>
      <xdr:colOff>8890</xdr:colOff>
      <xdr:row>35</xdr:row>
      <xdr:rowOff>0</xdr:rowOff>
    </xdr:from>
    <xdr:to>
      <xdr:col>8</xdr:col>
      <xdr:colOff>619760</xdr:colOff>
      <xdr:row>35</xdr:row>
      <xdr:rowOff>845820</xdr:rowOff>
    </xdr:to>
    <xdr:pic>
      <xdr:nvPicPr>
        <xdr:cNvPr id="201" name="Picture 438836" hidden="1"/>
        <xdr:cNvPicPr/>
      </xdr:nvPicPr>
      <xdr:blipFill>
        <a:blip r:embed="rId1"/>
        <a:stretch>
          <a:fillRect/>
        </a:stretch>
      </xdr:blipFill>
      <xdr:spPr>
        <a:xfrm>
          <a:off x="7263130" y="52241450"/>
          <a:ext cx="610870" cy="845820"/>
        </a:xfrm>
        <a:prstGeom prst="rect">
          <a:avLst/>
        </a:prstGeom>
        <a:noFill/>
        <a:ln w="9525">
          <a:noFill/>
        </a:ln>
      </xdr:spPr>
    </xdr:pic>
    <xdr:clientData/>
  </xdr:twoCellAnchor>
  <xdr:twoCellAnchor editAs="oneCell">
    <xdr:from>
      <xdr:col>8</xdr:col>
      <xdr:colOff>8890</xdr:colOff>
      <xdr:row>35</xdr:row>
      <xdr:rowOff>0</xdr:rowOff>
    </xdr:from>
    <xdr:to>
      <xdr:col>8</xdr:col>
      <xdr:colOff>619760</xdr:colOff>
      <xdr:row>35</xdr:row>
      <xdr:rowOff>852170</xdr:rowOff>
    </xdr:to>
    <xdr:pic>
      <xdr:nvPicPr>
        <xdr:cNvPr id="202" name="Picture 438836" hidden="1"/>
        <xdr:cNvPicPr/>
      </xdr:nvPicPr>
      <xdr:blipFill>
        <a:blip r:embed="rId1"/>
        <a:stretch>
          <a:fillRect/>
        </a:stretch>
      </xdr:blipFill>
      <xdr:spPr>
        <a:xfrm>
          <a:off x="7263130" y="52241450"/>
          <a:ext cx="610870" cy="852170"/>
        </a:xfrm>
        <a:prstGeom prst="rect">
          <a:avLst/>
        </a:prstGeom>
        <a:noFill/>
        <a:ln w="9525">
          <a:noFill/>
        </a:ln>
      </xdr:spPr>
    </xdr:pic>
    <xdr:clientData/>
  </xdr:twoCellAnchor>
  <xdr:twoCellAnchor editAs="oneCell">
    <xdr:from>
      <xdr:col>8</xdr:col>
      <xdr:colOff>8890</xdr:colOff>
      <xdr:row>35</xdr:row>
      <xdr:rowOff>0</xdr:rowOff>
    </xdr:from>
    <xdr:to>
      <xdr:col>8</xdr:col>
      <xdr:colOff>619760</xdr:colOff>
      <xdr:row>35</xdr:row>
      <xdr:rowOff>812165</xdr:rowOff>
    </xdr:to>
    <xdr:pic>
      <xdr:nvPicPr>
        <xdr:cNvPr id="203" name="Picture 438836" hidden="1"/>
        <xdr:cNvPicPr/>
      </xdr:nvPicPr>
      <xdr:blipFill>
        <a:blip r:embed="rId1"/>
        <a:stretch>
          <a:fillRect/>
        </a:stretch>
      </xdr:blipFill>
      <xdr:spPr>
        <a:xfrm>
          <a:off x="7263130" y="52241450"/>
          <a:ext cx="610870" cy="812165"/>
        </a:xfrm>
        <a:prstGeom prst="rect">
          <a:avLst/>
        </a:prstGeom>
        <a:noFill/>
        <a:ln w="9525">
          <a:noFill/>
        </a:ln>
      </xdr:spPr>
    </xdr:pic>
    <xdr:clientData/>
  </xdr:twoCellAnchor>
  <xdr:twoCellAnchor editAs="oneCell">
    <xdr:from>
      <xdr:col>8</xdr:col>
      <xdr:colOff>8890</xdr:colOff>
      <xdr:row>35</xdr:row>
      <xdr:rowOff>0</xdr:rowOff>
    </xdr:from>
    <xdr:to>
      <xdr:col>8</xdr:col>
      <xdr:colOff>619760</xdr:colOff>
      <xdr:row>35</xdr:row>
      <xdr:rowOff>918845</xdr:rowOff>
    </xdr:to>
    <xdr:pic>
      <xdr:nvPicPr>
        <xdr:cNvPr id="204" name="Picture 438836" hidden="1"/>
        <xdr:cNvPicPr/>
      </xdr:nvPicPr>
      <xdr:blipFill>
        <a:blip r:embed="rId1"/>
        <a:stretch>
          <a:fillRect/>
        </a:stretch>
      </xdr:blipFill>
      <xdr:spPr>
        <a:xfrm>
          <a:off x="7263130" y="52241450"/>
          <a:ext cx="610870" cy="918845"/>
        </a:xfrm>
        <a:prstGeom prst="rect">
          <a:avLst/>
        </a:prstGeom>
        <a:noFill/>
        <a:ln w="9525">
          <a:noFill/>
        </a:ln>
      </xdr:spPr>
    </xdr:pic>
    <xdr:clientData/>
  </xdr:twoCellAnchor>
  <xdr:twoCellAnchor editAs="oneCell">
    <xdr:from>
      <xdr:col>8</xdr:col>
      <xdr:colOff>8890</xdr:colOff>
      <xdr:row>35</xdr:row>
      <xdr:rowOff>0</xdr:rowOff>
    </xdr:from>
    <xdr:to>
      <xdr:col>8</xdr:col>
      <xdr:colOff>619760</xdr:colOff>
      <xdr:row>35</xdr:row>
      <xdr:rowOff>899160</xdr:rowOff>
    </xdr:to>
    <xdr:pic>
      <xdr:nvPicPr>
        <xdr:cNvPr id="205" name="Picture 438836" hidden="1"/>
        <xdr:cNvPicPr/>
      </xdr:nvPicPr>
      <xdr:blipFill>
        <a:blip r:embed="rId1"/>
        <a:stretch>
          <a:fillRect/>
        </a:stretch>
      </xdr:blipFill>
      <xdr:spPr>
        <a:xfrm>
          <a:off x="7263130" y="52241450"/>
          <a:ext cx="610870" cy="899160"/>
        </a:xfrm>
        <a:prstGeom prst="rect">
          <a:avLst/>
        </a:prstGeom>
        <a:noFill/>
        <a:ln w="9525">
          <a:noFill/>
        </a:ln>
      </xdr:spPr>
    </xdr:pic>
    <xdr:clientData/>
  </xdr:twoCellAnchor>
  <xdr:twoCellAnchor editAs="oneCell">
    <xdr:from>
      <xdr:col>8</xdr:col>
      <xdr:colOff>8890</xdr:colOff>
      <xdr:row>35</xdr:row>
      <xdr:rowOff>0</xdr:rowOff>
    </xdr:from>
    <xdr:to>
      <xdr:col>8</xdr:col>
      <xdr:colOff>619760</xdr:colOff>
      <xdr:row>35</xdr:row>
      <xdr:rowOff>843280</xdr:rowOff>
    </xdr:to>
    <xdr:pic>
      <xdr:nvPicPr>
        <xdr:cNvPr id="206" name="Picture 438836" hidden="1"/>
        <xdr:cNvPicPr/>
      </xdr:nvPicPr>
      <xdr:blipFill>
        <a:blip r:embed="rId1"/>
        <a:stretch>
          <a:fillRect/>
        </a:stretch>
      </xdr:blipFill>
      <xdr:spPr>
        <a:xfrm>
          <a:off x="7263130" y="52241450"/>
          <a:ext cx="610870" cy="843280"/>
        </a:xfrm>
        <a:prstGeom prst="rect">
          <a:avLst/>
        </a:prstGeom>
        <a:noFill/>
        <a:ln w="9525">
          <a:noFill/>
        </a:ln>
      </xdr:spPr>
    </xdr:pic>
    <xdr:clientData/>
  </xdr:twoCellAnchor>
  <xdr:twoCellAnchor editAs="oneCell">
    <xdr:from>
      <xdr:col>8</xdr:col>
      <xdr:colOff>8890</xdr:colOff>
      <xdr:row>35</xdr:row>
      <xdr:rowOff>0</xdr:rowOff>
    </xdr:from>
    <xdr:to>
      <xdr:col>8</xdr:col>
      <xdr:colOff>619760</xdr:colOff>
      <xdr:row>35</xdr:row>
      <xdr:rowOff>848995</xdr:rowOff>
    </xdr:to>
    <xdr:pic>
      <xdr:nvPicPr>
        <xdr:cNvPr id="207" name="Picture 438836" hidden="1"/>
        <xdr:cNvPicPr/>
      </xdr:nvPicPr>
      <xdr:blipFill>
        <a:blip r:embed="rId1"/>
        <a:stretch>
          <a:fillRect/>
        </a:stretch>
      </xdr:blipFill>
      <xdr:spPr>
        <a:xfrm>
          <a:off x="7263130" y="52241450"/>
          <a:ext cx="610870" cy="848995"/>
        </a:xfrm>
        <a:prstGeom prst="rect">
          <a:avLst/>
        </a:prstGeom>
        <a:noFill/>
        <a:ln w="9525">
          <a:noFill/>
        </a:ln>
      </xdr:spPr>
    </xdr:pic>
    <xdr:clientData/>
  </xdr:twoCellAnchor>
  <xdr:twoCellAnchor editAs="oneCell">
    <xdr:from>
      <xdr:col>8</xdr:col>
      <xdr:colOff>8890</xdr:colOff>
      <xdr:row>35</xdr:row>
      <xdr:rowOff>0</xdr:rowOff>
    </xdr:from>
    <xdr:to>
      <xdr:col>8</xdr:col>
      <xdr:colOff>619760</xdr:colOff>
      <xdr:row>35</xdr:row>
      <xdr:rowOff>900430</xdr:rowOff>
    </xdr:to>
    <xdr:pic>
      <xdr:nvPicPr>
        <xdr:cNvPr id="208" name="Picture 438836" hidden="1"/>
        <xdr:cNvPicPr/>
      </xdr:nvPicPr>
      <xdr:blipFill>
        <a:blip r:embed="rId1"/>
        <a:stretch>
          <a:fillRect/>
        </a:stretch>
      </xdr:blipFill>
      <xdr:spPr>
        <a:xfrm>
          <a:off x="7263130" y="52241450"/>
          <a:ext cx="610870" cy="900430"/>
        </a:xfrm>
        <a:prstGeom prst="rect">
          <a:avLst/>
        </a:prstGeom>
        <a:noFill/>
        <a:ln w="9525">
          <a:noFill/>
        </a:ln>
      </xdr:spPr>
    </xdr:pic>
    <xdr:clientData/>
  </xdr:twoCellAnchor>
  <xdr:twoCellAnchor editAs="oneCell">
    <xdr:from>
      <xdr:col>8</xdr:col>
      <xdr:colOff>8890</xdr:colOff>
      <xdr:row>35</xdr:row>
      <xdr:rowOff>0</xdr:rowOff>
    </xdr:from>
    <xdr:to>
      <xdr:col>8</xdr:col>
      <xdr:colOff>619760</xdr:colOff>
      <xdr:row>35</xdr:row>
      <xdr:rowOff>845185</xdr:rowOff>
    </xdr:to>
    <xdr:pic>
      <xdr:nvPicPr>
        <xdr:cNvPr id="209" name="Picture 438836" hidden="1"/>
        <xdr:cNvPicPr/>
      </xdr:nvPicPr>
      <xdr:blipFill>
        <a:blip r:embed="rId1"/>
        <a:stretch>
          <a:fillRect/>
        </a:stretch>
      </xdr:blipFill>
      <xdr:spPr>
        <a:xfrm>
          <a:off x="7263130" y="52241450"/>
          <a:ext cx="610870" cy="845185"/>
        </a:xfrm>
        <a:prstGeom prst="rect">
          <a:avLst/>
        </a:prstGeom>
        <a:noFill/>
        <a:ln w="9525">
          <a:noFill/>
        </a:ln>
      </xdr:spPr>
    </xdr:pic>
    <xdr:clientData/>
  </xdr:twoCellAnchor>
  <xdr:twoCellAnchor editAs="oneCell">
    <xdr:from>
      <xdr:col>8</xdr:col>
      <xdr:colOff>8890</xdr:colOff>
      <xdr:row>35</xdr:row>
      <xdr:rowOff>0</xdr:rowOff>
    </xdr:from>
    <xdr:to>
      <xdr:col>8</xdr:col>
      <xdr:colOff>619760</xdr:colOff>
      <xdr:row>35</xdr:row>
      <xdr:rowOff>850265</xdr:rowOff>
    </xdr:to>
    <xdr:pic>
      <xdr:nvPicPr>
        <xdr:cNvPr id="210" name="Picture 438836" hidden="1"/>
        <xdr:cNvPicPr/>
      </xdr:nvPicPr>
      <xdr:blipFill>
        <a:blip r:embed="rId1"/>
        <a:stretch>
          <a:fillRect/>
        </a:stretch>
      </xdr:blipFill>
      <xdr:spPr>
        <a:xfrm>
          <a:off x="7263130" y="52241450"/>
          <a:ext cx="610870" cy="850265"/>
        </a:xfrm>
        <a:prstGeom prst="rect">
          <a:avLst/>
        </a:prstGeom>
        <a:noFill/>
        <a:ln w="9525">
          <a:noFill/>
        </a:ln>
      </xdr:spPr>
    </xdr:pic>
    <xdr:clientData/>
  </xdr:twoCellAnchor>
  <xdr:twoCellAnchor editAs="oneCell">
    <xdr:from>
      <xdr:col>8</xdr:col>
      <xdr:colOff>8890</xdr:colOff>
      <xdr:row>35</xdr:row>
      <xdr:rowOff>0</xdr:rowOff>
    </xdr:from>
    <xdr:to>
      <xdr:col>8</xdr:col>
      <xdr:colOff>619760</xdr:colOff>
      <xdr:row>35</xdr:row>
      <xdr:rowOff>911860</xdr:rowOff>
    </xdr:to>
    <xdr:pic>
      <xdr:nvPicPr>
        <xdr:cNvPr id="211" name="Picture 438836" hidden="1"/>
        <xdr:cNvPicPr/>
      </xdr:nvPicPr>
      <xdr:blipFill>
        <a:blip r:embed="rId1"/>
        <a:stretch>
          <a:fillRect/>
        </a:stretch>
      </xdr:blipFill>
      <xdr:spPr>
        <a:xfrm>
          <a:off x="7263130" y="52241450"/>
          <a:ext cx="610870" cy="911860"/>
        </a:xfrm>
        <a:prstGeom prst="rect">
          <a:avLst/>
        </a:prstGeom>
        <a:noFill/>
        <a:ln w="9525">
          <a:noFill/>
        </a:ln>
      </xdr:spPr>
    </xdr:pic>
    <xdr:clientData/>
  </xdr:twoCellAnchor>
  <xdr:twoCellAnchor editAs="oneCell">
    <xdr:from>
      <xdr:col>8</xdr:col>
      <xdr:colOff>8890</xdr:colOff>
      <xdr:row>35</xdr:row>
      <xdr:rowOff>0</xdr:rowOff>
    </xdr:from>
    <xdr:to>
      <xdr:col>8</xdr:col>
      <xdr:colOff>619760</xdr:colOff>
      <xdr:row>35</xdr:row>
      <xdr:rowOff>843915</xdr:rowOff>
    </xdr:to>
    <xdr:pic>
      <xdr:nvPicPr>
        <xdr:cNvPr id="212" name="Picture 438836" hidden="1"/>
        <xdr:cNvPicPr/>
      </xdr:nvPicPr>
      <xdr:blipFill>
        <a:blip r:embed="rId1"/>
        <a:stretch>
          <a:fillRect/>
        </a:stretch>
      </xdr:blipFill>
      <xdr:spPr>
        <a:xfrm>
          <a:off x="7263130" y="52241450"/>
          <a:ext cx="610870" cy="843915"/>
        </a:xfrm>
        <a:prstGeom prst="rect">
          <a:avLst/>
        </a:prstGeom>
        <a:noFill/>
        <a:ln w="9525">
          <a:noFill/>
        </a:ln>
      </xdr:spPr>
    </xdr:pic>
    <xdr:clientData/>
  </xdr:twoCellAnchor>
  <xdr:twoCellAnchor editAs="oneCell">
    <xdr:from>
      <xdr:col>8</xdr:col>
      <xdr:colOff>8890</xdr:colOff>
      <xdr:row>35</xdr:row>
      <xdr:rowOff>0</xdr:rowOff>
    </xdr:from>
    <xdr:to>
      <xdr:col>8</xdr:col>
      <xdr:colOff>619760</xdr:colOff>
      <xdr:row>35</xdr:row>
      <xdr:rowOff>871855</xdr:rowOff>
    </xdr:to>
    <xdr:pic>
      <xdr:nvPicPr>
        <xdr:cNvPr id="213" name="Picture 438836" hidden="1"/>
        <xdr:cNvPicPr/>
      </xdr:nvPicPr>
      <xdr:blipFill>
        <a:blip r:embed="rId1"/>
        <a:stretch>
          <a:fillRect/>
        </a:stretch>
      </xdr:blipFill>
      <xdr:spPr>
        <a:xfrm>
          <a:off x="7263130" y="52241450"/>
          <a:ext cx="610870" cy="871855"/>
        </a:xfrm>
        <a:prstGeom prst="rect">
          <a:avLst/>
        </a:prstGeom>
        <a:noFill/>
        <a:ln w="9525">
          <a:noFill/>
        </a:ln>
      </xdr:spPr>
    </xdr:pic>
    <xdr:clientData/>
  </xdr:twoCellAnchor>
  <xdr:twoCellAnchor editAs="oneCell">
    <xdr:from>
      <xdr:col>8</xdr:col>
      <xdr:colOff>8890</xdr:colOff>
      <xdr:row>35</xdr:row>
      <xdr:rowOff>0</xdr:rowOff>
    </xdr:from>
    <xdr:to>
      <xdr:col>8</xdr:col>
      <xdr:colOff>619760</xdr:colOff>
      <xdr:row>35</xdr:row>
      <xdr:rowOff>803275</xdr:rowOff>
    </xdr:to>
    <xdr:pic>
      <xdr:nvPicPr>
        <xdr:cNvPr id="214" name="Picture 438836" hidden="1"/>
        <xdr:cNvPicPr/>
      </xdr:nvPicPr>
      <xdr:blipFill>
        <a:blip r:embed="rId1"/>
        <a:stretch>
          <a:fillRect/>
        </a:stretch>
      </xdr:blipFill>
      <xdr:spPr>
        <a:xfrm>
          <a:off x="7263130" y="52241450"/>
          <a:ext cx="610870" cy="80327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505460</xdr:rowOff>
    </xdr:to>
    <xdr:pic>
      <xdr:nvPicPr>
        <xdr:cNvPr id="215" name="Picture 438836" hidden="1"/>
        <xdr:cNvPicPr/>
      </xdr:nvPicPr>
      <xdr:blipFill>
        <a:blip r:embed="rId1"/>
        <a:stretch>
          <a:fillRect/>
        </a:stretch>
      </xdr:blipFill>
      <xdr:spPr>
        <a:xfrm>
          <a:off x="7263130" y="52241450"/>
          <a:ext cx="548640" cy="50546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514985</xdr:rowOff>
    </xdr:to>
    <xdr:pic>
      <xdr:nvPicPr>
        <xdr:cNvPr id="216" name="Picture 438836" hidden="1"/>
        <xdr:cNvPicPr/>
      </xdr:nvPicPr>
      <xdr:blipFill>
        <a:blip r:embed="rId1"/>
        <a:stretch>
          <a:fillRect/>
        </a:stretch>
      </xdr:blipFill>
      <xdr:spPr>
        <a:xfrm>
          <a:off x="7263130" y="52241450"/>
          <a:ext cx="548640" cy="51498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886460</xdr:rowOff>
    </xdr:to>
    <xdr:pic>
      <xdr:nvPicPr>
        <xdr:cNvPr id="217" name="Picture 438836" hidden="1"/>
        <xdr:cNvPicPr/>
      </xdr:nvPicPr>
      <xdr:blipFill>
        <a:blip r:embed="rId1"/>
        <a:stretch>
          <a:fillRect/>
        </a:stretch>
      </xdr:blipFill>
      <xdr:spPr>
        <a:xfrm>
          <a:off x="7263130" y="52241450"/>
          <a:ext cx="548640" cy="88646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824230</xdr:rowOff>
    </xdr:to>
    <xdr:pic>
      <xdr:nvPicPr>
        <xdr:cNvPr id="218" name="Picture 438836" hidden="1"/>
        <xdr:cNvPicPr/>
      </xdr:nvPicPr>
      <xdr:blipFill>
        <a:blip r:embed="rId1"/>
        <a:stretch>
          <a:fillRect/>
        </a:stretch>
      </xdr:blipFill>
      <xdr:spPr>
        <a:xfrm>
          <a:off x="7263130" y="52241450"/>
          <a:ext cx="548640" cy="82423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976630</xdr:rowOff>
    </xdr:to>
    <xdr:pic>
      <xdr:nvPicPr>
        <xdr:cNvPr id="219" name="Picture 438836" hidden="1"/>
        <xdr:cNvPicPr/>
      </xdr:nvPicPr>
      <xdr:blipFill>
        <a:blip r:embed="rId1"/>
        <a:stretch>
          <a:fillRect/>
        </a:stretch>
      </xdr:blipFill>
      <xdr:spPr>
        <a:xfrm>
          <a:off x="7263130" y="52241450"/>
          <a:ext cx="548640" cy="97663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509905</xdr:rowOff>
    </xdr:to>
    <xdr:pic>
      <xdr:nvPicPr>
        <xdr:cNvPr id="220" name="Picture 438836" hidden="1"/>
        <xdr:cNvPicPr/>
      </xdr:nvPicPr>
      <xdr:blipFill>
        <a:blip r:embed="rId1"/>
        <a:stretch>
          <a:fillRect/>
        </a:stretch>
      </xdr:blipFill>
      <xdr:spPr>
        <a:xfrm>
          <a:off x="7263130" y="52241450"/>
          <a:ext cx="548640" cy="50990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833755</xdr:rowOff>
    </xdr:to>
    <xdr:pic>
      <xdr:nvPicPr>
        <xdr:cNvPr id="221" name="Picture 438836" hidden="1"/>
        <xdr:cNvPicPr/>
      </xdr:nvPicPr>
      <xdr:blipFill>
        <a:blip r:embed="rId1"/>
        <a:stretch>
          <a:fillRect/>
        </a:stretch>
      </xdr:blipFill>
      <xdr:spPr>
        <a:xfrm>
          <a:off x="7263130" y="52241450"/>
          <a:ext cx="548640" cy="83375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791210</xdr:rowOff>
    </xdr:to>
    <xdr:pic>
      <xdr:nvPicPr>
        <xdr:cNvPr id="222" name="Picture 438836" hidden="1"/>
        <xdr:cNvPicPr/>
      </xdr:nvPicPr>
      <xdr:blipFill>
        <a:blip r:embed="rId1"/>
        <a:stretch>
          <a:fillRect/>
        </a:stretch>
      </xdr:blipFill>
      <xdr:spPr>
        <a:xfrm>
          <a:off x="7263130" y="52241450"/>
          <a:ext cx="548640" cy="79121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738505</xdr:rowOff>
    </xdr:to>
    <xdr:pic>
      <xdr:nvPicPr>
        <xdr:cNvPr id="223" name="Picture 438836" hidden="1"/>
        <xdr:cNvPicPr/>
      </xdr:nvPicPr>
      <xdr:blipFill>
        <a:blip r:embed="rId1"/>
        <a:stretch>
          <a:fillRect/>
        </a:stretch>
      </xdr:blipFill>
      <xdr:spPr>
        <a:xfrm>
          <a:off x="7263130" y="52241450"/>
          <a:ext cx="548640" cy="73850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948055</xdr:rowOff>
    </xdr:to>
    <xdr:pic>
      <xdr:nvPicPr>
        <xdr:cNvPr id="224" name="Picture 438836" hidden="1"/>
        <xdr:cNvPicPr/>
      </xdr:nvPicPr>
      <xdr:blipFill>
        <a:blip r:embed="rId1"/>
        <a:stretch>
          <a:fillRect/>
        </a:stretch>
      </xdr:blipFill>
      <xdr:spPr>
        <a:xfrm>
          <a:off x="7263130" y="52241450"/>
          <a:ext cx="548640" cy="94805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895985</xdr:rowOff>
    </xdr:to>
    <xdr:pic>
      <xdr:nvPicPr>
        <xdr:cNvPr id="225" name="Picture 438836" hidden="1"/>
        <xdr:cNvPicPr/>
      </xdr:nvPicPr>
      <xdr:blipFill>
        <a:blip r:embed="rId1"/>
        <a:stretch>
          <a:fillRect/>
        </a:stretch>
      </xdr:blipFill>
      <xdr:spPr>
        <a:xfrm>
          <a:off x="7263130" y="52241450"/>
          <a:ext cx="548640" cy="89598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486410</xdr:rowOff>
    </xdr:to>
    <xdr:pic>
      <xdr:nvPicPr>
        <xdr:cNvPr id="226" name="Picture 438836" hidden="1"/>
        <xdr:cNvPicPr/>
      </xdr:nvPicPr>
      <xdr:blipFill>
        <a:blip r:embed="rId1"/>
        <a:stretch>
          <a:fillRect/>
        </a:stretch>
      </xdr:blipFill>
      <xdr:spPr>
        <a:xfrm>
          <a:off x="7263130" y="52241450"/>
          <a:ext cx="548640" cy="48641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743585</xdr:rowOff>
    </xdr:to>
    <xdr:pic>
      <xdr:nvPicPr>
        <xdr:cNvPr id="227" name="Picture 438836" hidden="1"/>
        <xdr:cNvPicPr/>
      </xdr:nvPicPr>
      <xdr:blipFill>
        <a:blip r:embed="rId1"/>
        <a:stretch>
          <a:fillRect/>
        </a:stretch>
      </xdr:blipFill>
      <xdr:spPr>
        <a:xfrm>
          <a:off x="7263130" y="52241450"/>
          <a:ext cx="548640" cy="74358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490855</xdr:rowOff>
    </xdr:to>
    <xdr:pic>
      <xdr:nvPicPr>
        <xdr:cNvPr id="228" name="Picture 438836" hidden="1"/>
        <xdr:cNvPicPr/>
      </xdr:nvPicPr>
      <xdr:blipFill>
        <a:blip r:embed="rId1"/>
        <a:stretch>
          <a:fillRect/>
        </a:stretch>
      </xdr:blipFill>
      <xdr:spPr>
        <a:xfrm>
          <a:off x="7263130" y="52241450"/>
          <a:ext cx="548640" cy="49085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881380</xdr:rowOff>
    </xdr:to>
    <xdr:pic>
      <xdr:nvPicPr>
        <xdr:cNvPr id="229" name="Picture 438836" hidden="1"/>
        <xdr:cNvPicPr/>
      </xdr:nvPicPr>
      <xdr:blipFill>
        <a:blip r:embed="rId1"/>
        <a:stretch>
          <a:fillRect/>
        </a:stretch>
      </xdr:blipFill>
      <xdr:spPr>
        <a:xfrm>
          <a:off x="7263130" y="52241450"/>
          <a:ext cx="548640" cy="88138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829310</xdr:rowOff>
    </xdr:to>
    <xdr:pic>
      <xdr:nvPicPr>
        <xdr:cNvPr id="230" name="Picture 438836" hidden="1"/>
        <xdr:cNvPicPr/>
      </xdr:nvPicPr>
      <xdr:blipFill>
        <a:blip r:embed="rId1"/>
        <a:stretch>
          <a:fillRect/>
        </a:stretch>
      </xdr:blipFill>
      <xdr:spPr>
        <a:xfrm>
          <a:off x="7263130" y="52241450"/>
          <a:ext cx="548640" cy="82931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676910</xdr:rowOff>
    </xdr:to>
    <xdr:pic>
      <xdr:nvPicPr>
        <xdr:cNvPr id="231" name="Picture 438836" hidden="1"/>
        <xdr:cNvPicPr/>
      </xdr:nvPicPr>
      <xdr:blipFill>
        <a:blip r:embed="rId1"/>
        <a:stretch>
          <a:fillRect/>
        </a:stretch>
      </xdr:blipFill>
      <xdr:spPr>
        <a:xfrm>
          <a:off x="7263130" y="52241450"/>
          <a:ext cx="548640" cy="67691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681355</xdr:rowOff>
    </xdr:to>
    <xdr:pic>
      <xdr:nvPicPr>
        <xdr:cNvPr id="232" name="Picture 438836" hidden="1"/>
        <xdr:cNvPicPr/>
      </xdr:nvPicPr>
      <xdr:blipFill>
        <a:blip r:embed="rId1"/>
        <a:stretch>
          <a:fillRect/>
        </a:stretch>
      </xdr:blipFill>
      <xdr:spPr>
        <a:xfrm>
          <a:off x="7263130" y="52241450"/>
          <a:ext cx="548640" cy="68135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848360</xdr:rowOff>
    </xdr:to>
    <xdr:pic>
      <xdr:nvPicPr>
        <xdr:cNvPr id="233" name="Picture 438836" hidden="1"/>
        <xdr:cNvPicPr/>
      </xdr:nvPicPr>
      <xdr:blipFill>
        <a:blip r:embed="rId1"/>
        <a:stretch>
          <a:fillRect/>
        </a:stretch>
      </xdr:blipFill>
      <xdr:spPr>
        <a:xfrm>
          <a:off x="7263130" y="52241450"/>
          <a:ext cx="548640" cy="84836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781685</xdr:rowOff>
    </xdr:to>
    <xdr:pic>
      <xdr:nvPicPr>
        <xdr:cNvPr id="234" name="Picture 438836" hidden="1"/>
        <xdr:cNvPicPr/>
      </xdr:nvPicPr>
      <xdr:blipFill>
        <a:blip r:embed="rId1"/>
        <a:stretch>
          <a:fillRect/>
        </a:stretch>
      </xdr:blipFill>
      <xdr:spPr>
        <a:xfrm>
          <a:off x="7263130" y="52241450"/>
          <a:ext cx="548640" cy="78168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519430</xdr:rowOff>
    </xdr:to>
    <xdr:pic>
      <xdr:nvPicPr>
        <xdr:cNvPr id="235" name="Picture 438836" hidden="1"/>
        <xdr:cNvPicPr/>
      </xdr:nvPicPr>
      <xdr:blipFill>
        <a:blip r:embed="rId1"/>
        <a:stretch>
          <a:fillRect/>
        </a:stretch>
      </xdr:blipFill>
      <xdr:spPr>
        <a:xfrm>
          <a:off x="7263130" y="52241450"/>
          <a:ext cx="548640" cy="51943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904240</xdr:rowOff>
    </xdr:to>
    <xdr:pic>
      <xdr:nvPicPr>
        <xdr:cNvPr id="236" name="Picture 438836" hidden="1"/>
        <xdr:cNvPicPr/>
      </xdr:nvPicPr>
      <xdr:blipFill>
        <a:blip r:embed="rId1"/>
        <a:stretch>
          <a:fillRect/>
        </a:stretch>
      </xdr:blipFill>
      <xdr:spPr>
        <a:xfrm>
          <a:off x="7263130" y="52241450"/>
          <a:ext cx="548640" cy="90424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840105</xdr:rowOff>
    </xdr:to>
    <xdr:pic>
      <xdr:nvPicPr>
        <xdr:cNvPr id="237" name="Picture 438836" hidden="1"/>
        <xdr:cNvPicPr/>
      </xdr:nvPicPr>
      <xdr:blipFill>
        <a:blip r:embed="rId1"/>
        <a:stretch>
          <a:fillRect/>
        </a:stretch>
      </xdr:blipFill>
      <xdr:spPr>
        <a:xfrm>
          <a:off x="7263130" y="52241450"/>
          <a:ext cx="548640" cy="84010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530860</xdr:rowOff>
    </xdr:to>
    <xdr:pic>
      <xdr:nvPicPr>
        <xdr:cNvPr id="238" name="Picture 438836" hidden="1"/>
        <xdr:cNvPicPr/>
      </xdr:nvPicPr>
      <xdr:blipFill>
        <a:blip r:embed="rId1"/>
        <a:stretch>
          <a:fillRect/>
        </a:stretch>
      </xdr:blipFill>
      <xdr:spPr>
        <a:xfrm>
          <a:off x="7263130" y="52241450"/>
          <a:ext cx="548640" cy="53086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810260</xdr:rowOff>
    </xdr:to>
    <xdr:pic>
      <xdr:nvPicPr>
        <xdr:cNvPr id="239" name="Picture 438836" hidden="1"/>
        <xdr:cNvPicPr/>
      </xdr:nvPicPr>
      <xdr:blipFill>
        <a:blip r:embed="rId1"/>
        <a:stretch>
          <a:fillRect/>
        </a:stretch>
      </xdr:blipFill>
      <xdr:spPr>
        <a:xfrm>
          <a:off x="7263130" y="52241450"/>
          <a:ext cx="548640" cy="81026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756920</xdr:rowOff>
    </xdr:to>
    <xdr:pic>
      <xdr:nvPicPr>
        <xdr:cNvPr id="240" name="Picture 438836" hidden="1"/>
        <xdr:cNvPicPr/>
      </xdr:nvPicPr>
      <xdr:blipFill>
        <a:blip r:embed="rId1"/>
        <a:stretch>
          <a:fillRect/>
        </a:stretch>
      </xdr:blipFill>
      <xdr:spPr>
        <a:xfrm>
          <a:off x="7263130" y="52241450"/>
          <a:ext cx="548640" cy="75692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973455</xdr:rowOff>
    </xdr:to>
    <xdr:pic>
      <xdr:nvPicPr>
        <xdr:cNvPr id="241" name="Picture 438836" hidden="1"/>
        <xdr:cNvPicPr/>
      </xdr:nvPicPr>
      <xdr:blipFill>
        <a:blip r:embed="rId1"/>
        <a:stretch>
          <a:fillRect/>
        </a:stretch>
      </xdr:blipFill>
      <xdr:spPr>
        <a:xfrm>
          <a:off x="7263130" y="52241450"/>
          <a:ext cx="548640" cy="97345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497205</xdr:rowOff>
    </xdr:to>
    <xdr:pic>
      <xdr:nvPicPr>
        <xdr:cNvPr id="242" name="Picture 438836" hidden="1"/>
        <xdr:cNvPicPr/>
      </xdr:nvPicPr>
      <xdr:blipFill>
        <a:blip r:embed="rId1"/>
        <a:stretch>
          <a:fillRect/>
        </a:stretch>
      </xdr:blipFill>
      <xdr:spPr>
        <a:xfrm>
          <a:off x="7263130" y="52241450"/>
          <a:ext cx="548640" cy="49720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892810</xdr:rowOff>
    </xdr:to>
    <xdr:pic>
      <xdr:nvPicPr>
        <xdr:cNvPr id="243" name="Picture 438836" hidden="1"/>
        <xdr:cNvPicPr/>
      </xdr:nvPicPr>
      <xdr:blipFill>
        <a:blip r:embed="rId1"/>
        <a:stretch>
          <a:fillRect/>
        </a:stretch>
      </xdr:blipFill>
      <xdr:spPr>
        <a:xfrm>
          <a:off x="7263130" y="52241450"/>
          <a:ext cx="548640" cy="89281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704215</xdr:rowOff>
    </xdr:to>
    <xdr:pic>
      <xdr:nvPicPr>
        <xdr:cNvPr id="244" name="Picture 438836" hidden="1"/>
        <xdr:cNvPicPr/>
      </xdr:nvPicPr>
      <xdr:blipFill>
        <a:blip r:embed="rId1"/>
        <a:stretch>
          <a:fillRect/>
        </a:stretch>
      </xdr:blipFill>
      <xdr:spPr>
        <a:xfrm>
          <a:off x="7263130" y="52241450"/>
          <a:ext cx="548640" cy="70421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873760</xdr:rowOff>
    </xdr:to>
    <xdr:pic>
      <xdr:nvPicPr>
        <xdr:cNvPr id="245" name="Picture 438836" hidden="1"/>
        <xdr:cNvPicPr/>
      </xdr:nvPicPr>
      <xdr:blipFill>
        <a:blip r:embed="rId1"/>
        <a:stretch>
          <a:fillRect/>
        </a:stretch>
      </xdr:blipFill>
      <xdr:spPr>
        <a:xfrm>
          <a:off x="7263130" y="52241450"/>
          <a:ext cx="548640" cy="87376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524510</xdr:rowOff>
    </xdr:to>
    <xdr:pic>
      <xdr:nvPicPr>
        <xdr:cNvPr id="246" name="Picture 438836" hidden="1"/>
        <xdr:cNvPicPr/>
      </xdr:nvPicPr>
      <xdr:blipFill>
        <a:blip r:embed="rId1"/>
        <a:stretch>
          <a:fillRect/>
        </a:stretch>
      </xdr:blipFill>
      <xdr:spPr>
        <a:xfrm>
          <a:off x="7263130" y="52241450"/>
          <a:ext cx="548640" cy="52451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905510</xdr:rowOff>
    </xdr:to>
    <xdr:pic>
      <xdr:nvPicPr>
        <xdr:cNvPr id="247" name="Picture 438836" hidden="1"/>
        <xdr:cNvPicPr/>
      </xdr:nvPicPr>
      <xdr:blipFill>
        <a:blip r:embed="rId1"/>
        <a:stretch>
          <a:fillRect/>
        </a:stretch>
      </xdr:blipFill>
      <xdr:spPr>
        <a:xfrm>
          <a:off x="7263130" y="52241450"/>
          <a:ext cx="548640" cy="90551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528955</xdr:rowOff>
    </xdr:to>
    <xdr:pic>
      <xdr:nvPicPr>
        <xdr:cNvPr id="248" name="Picture 438836" hidden="1"/>
        <xdr:cNvPicPr/>
      </xdr:nvPicPr>
      <xdr:blipFill>
        <a:blip r:embed="rId1"/>
        <a:stretch>
          <a:fillRect/>
        </a:stretch>
      </xdr:blipFill>
      <xdr:spPr>
        <a:xfrm>
          <a:off x="7263130" y="52241450"/>
          <a:ext cx="548640" cy="52895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972185</xdr:rowOff>
    </xdr:to>
    <xdr:pic>
      <xdr:nvPicPr>
        <xdr:cNvPr id="249" name="Picture 438836" hidden="1"/>
        <xdr:cNvPicPr/>
      </xdr:nvPicPr>
      <xdr:blipFill>
        <a:blip r:embed="rId1"/>
        <a:stretch>
          <a:fillRect/>
        </a:stretch>
      </xdr:blipFill>
      <xdr:spPr>
        <a:xfrm>
          <a:off x="7263130" y="52241450"/>
          <a:ext cx="548640" cy="97218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762635</xdr:rowOff>
    </xdr:to>
    <xdr:pic>
      <xdr:nvPicPr>
        <xdr:cNvPr id="250" name="Picture 438836" hidden="1"/>
        <xdr:cNvPicPr/>
      </xdr:nvPicPr>
      <xdr:blipFill>
        <a:blip r:embed="rId1"/>
        <a:stretch>
          <a:fillRect/>
        </a:stretch>
      </xdr:blipFill>
      <xdr:spPr>
        <a:xfrm>
          <a:off x="7263130" y="52241450"/>
          <a:ext cx="548640" cy="76263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900430</xdr:rowOff>
    </xdr:to>
    <xdr:pic>
      <xdr:nvPicPr>
        <xdr:cNvPr id="251" name="Picture 438836" hidden="1"/>
        <xdr:cNvPicPr/>
      </xdr:nvPicPr>
      <xdr:blipFill>
        <a:blip r:embed="rId1"/>
        <a:stretch>
          <a:fillRect/>
        </a:stretch>
      </xdr:blipFill>
      <xdr:spPr>
        <a:xfrm>
          <a:off x="7263130" y="52241450"/>
          <a:ext cx="548640" cy="90043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690880</xdr:rowOff>
    </xdr:to>
    <xdr:pic>
      <xdr:nvPicPr>
        <xdr:cNvPr id="252" name="Picture 438836" hidden="1"/>
        <xdr:cNvPicPr/>
      </xdr:nvPicPr>
      <xdr:blipFill>
        <a:blip r:embed="rId1"/>
        <a:stretch>
          <a:fillRect/>
        </a:stretch>
      </xdr:blipFill>
      <xdr:spPr>
        <a:xfrm>
          <a:off x="7263130" y="52241450"/>
          <a:ext cx="548640" cy="69088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909955</xdr:rowOff>
    </xdr:to>
    <xdr:pic>
      <xdr:nvPicPr>
        <xdr:cNvPr id="253" name="Picture 438836" hidden="1"/>
        <xdr:cNvPicPr/>
      </xdr:nvPicPr>
      <xdr:blipFill>
        <a:blip r:embed="rId1"/>
        <a:stretch>
          <a:fillRect/>
        </a:stretch>
      </xdr:blipFill>
      <xdr:spPr>
        <a:xfrm>
          <a:off x="7263130" y="52241450"/>
          <a:ext cx="548640" cy="90995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800735</xdr:rowOff>
    </xdr:to>
    <xdr:pic>
      <xdr:nvPicPr>
        <xdr:cNvPr id="254" name="Picture 438836" hidden="1"/>
        <xdr:cNvPicPr/>
      </xdr:nvPicPr>
      <xdr:blipFill>
        <a:blip r:embed="rId1"/>
        <a:stretch>
          <a:fillRect/>
        </a:stretch>
      </xdr:blipFill>
      <xdr:spPr>
        <a:xfrm>
          <a:off x="7263130" y="52241450"/>
          <a:ext cx="548640" cy="80073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817245</xdr:rowOff>
    </xdr:to>
    <xdr:pic>
      <xdr:nvPicPr>
        <xdr:cNvPr id="255" name="Picture 438836" hidden="1"/>
        <xdr:cNvPicPr/>
      </xdr:nvPicPr>
      <xdr:blipFill>
        <a:blip r:embed="rId1"/>
        <a:stretch>
          <a:fillRect/>
        </a:stretch>
      </xdr:blipFill>
      <xdr:spPr>
        <a:xfrm>
          <a:off x="7263130" y="52241450"/>
          <a:ext cx="548640" cy="81724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915670</xdr:rowOff>
    </xdr:to>
    <xdr:pic>
      <xdr:nvPicPr>
        <xdr:cNvPr id="256" name="Picture 438836" hidden="1"/>
        <xdr:cNvPicPr/>
      </xdr:nvPicPr>
      <xdr:blipFill>
        <a:blip r:embed="rId1"/>
        <a:stretch>
          <a:fillRect/>
        </a:stretch>
      </xdr:blipFill>
      <xdr:spPr>
        <a:xfrm>
          <a:off x="7263130" y="52241450"/>
          <a:ext cx="548640" cy="91567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760730</xdr:rowOff>
    </xdr:to>
    <xdr:pic>
      <xdr:nvPicPr>
        <xdr:cNvPr id="257" name="Picture 438836" hidden="1"/>
        <xdr:cNvPicPr/>
      </xdr:nvPicPr>
      <xdr:blipFill>
        <a:blip r:embed="rId1"/>
        <a:stretch>
          <a:fillRect/>
        </a:stretch>
      </xdr:blipFill>
      <xdr:spPr>
        <a:xfrm>
          <a:off x="7263130" y="52241450"/>
          <a:ext cx="548640" cy="760730"/>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501015</xdr:rowOff>
    </xdr:to>
    <xdr:pic>
      <xdr:nvPicPr>
        <xdr:cNvPr id="258" name="Picture 438836" hidden="1"/>
        <xdr:cNvPicPr/>
      </xdr:nvPicPr>
      <xdr:blipFill>
        <a:blip r:embed="rId1"/>
        <a:stretch>
          <a:fillRect/>
        </a:stretch>
      </xdr:blipFill>
      <xdr:spPr>
        <a:xfrm>
          <a:off x="7263130" y="52241450"/>
          <a:ext cx="548640" cy="50101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696595</xdr:rowOff>
    </xdr:to>
    <xdr:pic>
      <xdr:nvPicPr>
        <xdr:cNvPr id="259" name="Picture 438836" hidden="1"/>
        <xdr:cNvPicPr/>
      </xdr:nvPicPr>
      <xdr:blipFill>
        <a:blip r:embed="rId1"/>
        <a:stretch>
          <a:fillRect/>
        </a:stretch>
      </xdr:blipFill>
      <xdr:spPr>
        <a:xfrm>
          <a:off x="7263130" y="52241450"/>
          <a:ext cx="548640" cy="69659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870585</xdr:rowOff>
    </xdr:to>
    <xdr:pic>
      <xdr:nvPicPr>
        <xdr:cNvPr id="260" name="Picture 438836" hidden="1"/>
        <xdr:cNvPicPr/>
      </xdr:nvPicPr>
      <xdr:blipFill>
        <a:blip r:embed="rId1"/>
        <a:stretch>
          <a:fillRect/>
        </a:stretch>
      </xdr:blipFill>
      <xdr:spPr>
        <a:xfrm>
          <a:off x="7263130" y="52241450"/>
          <a:ext cx="548640" cy="870585"/>
        </a:xfrm>
        <a:prstGeom prst="rect">
          <a:avLst/>
        </a:prstGeom>
        <a:noFill/>
        <a:ln w="9525">
          <a:noFill/>
        </a:ln>
      </xdr:spPr>
    </xdr:pic>
    <xdr:clientData/>
  </xdr:twoCellAnchor>
  <xdr:twoCellAnchor editAs="oneCell">
    <xdr:from>
      <xdr:col>8</xdr:col>
      <xdr:colOff>8890</xdr:colOff>
      <xdr:row>35</xdr:row>
      <xdr:rowOff>0</xdr:rowOff>
    </xdr:from>
    <xdr:to>
      <xdr:col>8</xdr:col>
      <xdr:colOff>557530</xdr:colOff>
      <xdr:row>35</xdr:row>
      <xdr:rowOff>806450</xdr:rowOff>
    </xdr:to>
    <xdr:pic>
      <xdr:nvPicPr>
        <xdr:cNvPr id="261" name="Picture 438836" hidden="1"/>
        <xdr:cNvPicPr/>
      </xdr:nvPicPr>
      <xdr:blipFill>
        <a:blip r:embed="rId1"/>
        <a:stretch>
          <a:fillRect/>
        </a:stretch>
      </xdr:blipFill>
      <xdr:spPr>
        <a:xfrm>
          <a:off x="7263130" y="52241450"/>
          <a:ext cx="548640" cy="80645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516890</xdr:rowOff>
    </xdr:to>
    <xdr:pic>
      <xdr:nvPicPr>
        <xdr:cNvPr id="262" name="Picture 438836" hidden="1"/>
        <xdr:cNvPicPr/>
      </xdr:nvPicPr>
      <xdr:blipFill>
        <a:blip r:embed="rId1"/>
        <a:stretch>
          <a:fillRect/>
        </a:stretch>
      </xdr:blipFill>
      <xdr:spPr>
        <a:xfrm>
          <a:off x="7263130" y="59829700"/>
          <a:ext cx="548005" cy="51689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525780</xdr:rowOff>
    </xdr:to>
    <xdr:pic>
      <xdr:nvPicPr>
        <xdr:cNvPr id="263" name="Picture 438836" hidden="1"/>
        <xdr:cNvPicPr/>
      </xdr:nvPicPr>
      <xdr:blipFill>
        <a:blip r:embed="rId1"/>
        <a:stretch>
          <a:fillRect/>
        </a:stretch>
      </xdr:blipFill>
      <xdr:spPr>
        <a:xfrm>
          <a:off x="7263130" y="59829700"/>
          <a:ext cx="548005" cy="52578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905510</xdr:rowOff>
    </xdr:to>
    <xdr:pic>
      <xdr:nvPicPr>
        <xdr:cNvPr id="264" name="Picture 438836" hidden="1"/>
        <xdr:cNvPicPr/>
      </xdr:nvPicPr>
      <xdr:blipFill>
        <a:blip r:embed="rId1"/>
        <a:stretch>
          <a:fillRect/>
        </a:stretch>
      </xdr:blipFill>
      <xdr:spPr>
        <a:xfrm>
          <a:off x="7263130" y="59829700"/>
          <a:ext cx="548005" cy="90551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845185</xdr:rowOff>
    </xdr:to>
    <xdr:pic>
      <xdr:nvPicPr>
        <xdr:cNvPr id="265" name="Picture 438836" hidden="1"/>
        <xdr:cNvPicPr/>
      </xdr:nvPicPr>
      <xdr:blipFill>
        <a:blip r:embed="rId1"/>
        <a:stretch>
          <a:fillRect/>
        </a:stretch>
      </xdr:blipFill>
      <xdr:spPr>
        <a:xfrm>
          <a:off x="7263130" y="59829700"/>
          <a:ext cx="548005" cy="84518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854075</xdr:rowOff>
    </xdr:to>
    <xdr:pic>
      <xdr:nvPicPr>
        <xdr:cNvPr id="266" name="Picture 438836" hidden="1"/>
        <xdr:cNvPicPr/>
      </xdr:nvPicPr>
      <xdr:blipFill>
        <a:blip r:embed="rId1"/>
        <a:stretch>
          <a:fillRect/>
        </a:stretch>
      </xdr:blipFill>
      <xdr:spPr>
        <a:xfrm>
          <a:off x="7263130" y="59829700"/>
          <a:ext cx="548005" cy="85407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810895</xdr:rowOff>
    </xdr:to>
    <xdr:pic>
      <xdr:nvPicPr>
        <xdr:cNvPr id="267" name="Picture 438836" hidden="1"/>
        <xdr:cNvPicPr/>
      </xdr:nvPicPr>
      <xdr:blipFill>
        <a:blip r:embed="rId1"/>
        <a:stretch>
          <a:fillRect/>
        </a:stretch>
      </xdr:blipFill>
      <xdr:spPr>
        <a:xfrm>
          <a:off x="7263130" y="59829700"/>
          <a:ext cx="548005" cy="81089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754380</xdr:rowOff>
    </xdr:to>
    <xdr:pic>
      <xdr:nvPicPr>
        <xdr:cNvPr id="268" name="Picture 438836" hidden="1"/>
        <xdr:cNvPicPr/>
      </xdr:nvPicPr>
      <xdr:blipFill>
        <a:blip r:embed="rId1"/>
        <a:stretch>
          <a:fillRect/>
        </a:stretch>
      </xdr:blipFill>
      <xdr:spPr>
        <a:xfrm>
          <a:off x="7263130" y="59829700"/>
          <a:ext cx="548005" cy="75438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918845</xdr:rowOff>
    </xdr:to>
    <xdr:pic>
      <xdr:nvPicPr>
        <xdr:cNvPr id="269" name="Picture 438836" hidden="1"/>
        <xdr:cNvPicPr/>
      </xdr:nvPicPr>
      <xdr:blipFill>
        <a:blip r:embed="rId1"/>
        <a:stretch>
          <a:fillRect/>
        </a:stretch>
      </xdr:blipFill>
      <xdr:spPr>
        <a:xfrm>
          <a:off x="7263130" y="59829700"/>
          <a:ext cx="548005" cy="91884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495300</xdr:rowOff>
    </xdr:to>
    <xdr:pic>
      <xdr:nvPicPr>
        <xdr:cNvPr id="270" name="Picture 438836" hidden="1"/>
        <xdr:cNvPicPr/>
      </xdr:nvPicPr>
      <xdr:blipFill>
        <a:blip r:embed="rId1"/>
        <a:stretch>
          <a:fillRect/>
        </a:stretch>
      </xdr:blipFill>
      <xdr:spPr>
        <a:xfrm>
          <a:off x="7263130" y="59829700"/>
          <a:ext cx="548005" cy="49530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758825</xdr:rowOff>
    </xdr:to>
    <xdr:pic>
      <xdr:nvPicPr>
        <xdr:cNvPr id="271" name="Picture 438836" hidden="1"/>
        <xdr:cNvPicPr/>
      </xdr:nvPicPr>
      <xdr:blipFill>
        <a:blip r:embed="rId1"/>
        <a:stretch>
          <a:fillRect/>
        </a:stretch>
      </xdr:blipFill>
      <xdr:spPr>
        <a:xfrm>
          <a:off x="7263130" y="59829700"/>
          <a:ext cx="548005" cy="75882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499745</xdr:rowOff>
    </xdr:to>
    <xdr:pic>
      <xdr:nvPicPr>
        <xdr:cNvPr id="272" name="Picture 438836" hidden="1"/>
        <xdr:cNvPicPr/>
      </xdr:nvPicPr>
      <xdr:blipFill>
        <a:blip r:embed="rId1"/>
        <a:stretch>
          <a:fillRect/>
        </a:stretch>
      </xdr:blipFill>
      <xdr:spPr>
        <a:xfrm>
          <a:off x="7263130" y="59829700"/>
          <a:ext cx="548005" cy="49974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901065</xdr:rowOff>
    </xdr:to>
    <xdr:pic>
      <xdr:nvPicPr>
        <xdr:cNvPr id="273" name="Picture 438836" hidden="1"/>
        <xdr:cNvPicPr/>
      </xdr:nvPicPr>
      <xdr:blipFill>
        <a:blip r:embed="rId1"/>
        <a:stretch>
          <a:fillRect/>
        </a:stretch>
      </xdr:blipFill>
      <xdr:spPr>
        <a:xfrm>
          <a:off x="7263130" y="59829700"/>
          <a:ext cx="548005" cy="90106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840740</xdr:rowOff>
    </xdr:to>
    <xdr:pic>
      <xdr:nvPicPr>
        <xdr:cNvPr id="274" name="Picture 438836" hidden="1"/>
        <xdr:cNvPicPr/>
      </xdr:nvPicPr>
      <xdr:blipFill>
        <a:blip r:embed="rId1"/>
        <a:stretch>
          <a:fillRect/>
        </a:stretch>
      </xdr:blipFill>
      <xdr:spPr>
        <a:xfrm>
          <a:off x="7263130" y="59829700"/>
          <a:ext cx="548005" cy="84074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849630</xdr:rowOff>
    </xdr:to>
    <xdr:pic>
      <xdr:nvPicPr>
        <xdr:cNvPr id="275" name="Picture 438836" hidden="1"/>
        <xdr:cNvPicPr/>
      </xdr:nvPicPr>
      <xdr:blipFill>
        <a:blip r:embed="rId1"/>
        <a:stretch>
          <a:fillRect/>
        </a:stretch>
      </xdr:blipFill>
      <xdr:spPr>
        <a:xfrm>
          <a:off x="7263130" y="59829700"/>
          <a:ext cx="548005" cy="84963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694055</xdr:rowOff>
    </xdr:to>
    <xdr:pic>
      <xdr:nvPicPr>
        <xdr:cNvPr id="276" name="Picture 438836" hidden="1"/>
        <xdr:cNvPicPr/>
      </xdr:nvPicPr>
      <xdr:blipFill>
        <a:blip r:embed="rId1"/>
        <a:stretch>
          <a:fillRect/>
        </a:stretch>
      </xdr:blipFill>
      <xdr:spPr>
        <a:xfrm>
          <a:off x="7263130" y="59829700"/>
          <a:ext cx="548005" cy="69405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914400</xdr:rowOff>
    </xdr:to>
    <xdr:pic>
      <xdr:nvPicPr>
        <xdr:cNvPr id="277" name="Picture 438836" hidden="1"/>
        <xdr:cNvPicPr/>
      </xdr:nvPicPr>
      <xdr:blipFill>
        <a:blip r:embed="rId1"/>
        <a:stretch>
          <a:fillRect/>
        </a:stretch>
      </xdr:blipFill>
      <xdr:spPr>
        <a:xfrm>
          <a:off x="7263130" y="59829700"/>
          <a:ext cx="548005" cy="91440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871220</xdr:rowOff>
    </xdr:to>
    <xdr:pic>
      <xdr:nvPicPr>
        <xdr:cNvPr id="278" name="Picture 438836" hidden="1"/>
        <xdr:cNvPicPr/>
      </xdr:nvPicPr>
      <xdr:blipFill>
        <a:blip r:embed="rId1"/>
        <a:stretch>
          <a:fillRect/>
        </a:stretch>
      </xdr:blipFill>
      <xdr:spPr>
        <a:xfrm>
          <a:off x="7263130" y="59829700"/>
          <a:ext cx="548005" cy="87122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802005</xdr:rowOff>
    </xdr:to>
    <xdr:pic>
      <xdr:nvPicPr>
        <xdr:cNvPr id="279" name="Picture 438836" hidden="1"/>
        <xdr:cNvPicPr/>
      </xdr:nvPicPr>
      <xdr:blipFill>
        <a:blip r:embed="rId1"/>
        <a:stretch>
          <a:fillRect/>
        </a:stretch>
      </xdr:blipFill>
      <xdr:spPr>
        <a:xfrm>
          <a:off x="7263130" y="59829700"/>
          <a:ext cx="548005" cy="80200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523240</xdr:rowOff>
    </xdr:to>
    <xdr:pic>
      <xdr:nvPicPr>
        <xdr:cNvPr id="280" name="Picture 438836" hidden="1"/>
        <xdr:cNvPicPr/>
      </xdr:nvPicPr>
      <xdr:blipFill>
        <a:blip r:embed="rId1"/>
        <a:stretch>
          <a:fillRect/>
        </a:stretch>
      </xdr:blipFill>
      <xdr:spPr>
        <a:xfrm>
          <a:off x="7263130" y="59829700"/>
          <a:ext cx="548005" cy="52324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907415</xdr:rowOff>
    </xdr:to>
    <xdr:pic>
      <xdr:nvPicPr>
        <xdr:cNvPr id="281" name="Picture 438836" hidden="1"/>
        <xdr:cNvPicPr/>
      </xdr:nvPicPr>
      <xdr:blipFill>
        <a:blip r:embed="rId1"/>
        <a:stretch>
          <a:fillRect/>
        </a:stretch>
      </xdr:blipFill>
      <xdr:spPr>
        <a:xfrm>
          <a:off x="7263130" y="59829700"/>
          <a:ext cx="548005" cy="90741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847090</xdr:rowOff>
    </xdr:to>
    <xdr:pic>
      <xdr:nvPicPr>
        <xdr:cNvPr id="282" name="Picture 438836" hidden="1"/>
        <xdr:cNvPicPr/>
      </xdr:nvPicPr>
      <xdr:blipFill>
        <a:blip r:embed="rId1"/>
        <a:stretch>
          <a:fillRect/>
        </a:stretch>
      </xdr:blipFill>
      <xdr:spPr>
        <a:xfrm>
          <a:off x="7263130" y="59829700"/>
          <a:ext cx="548005" cy="84709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853440</xdr:rowOff>
    </xdr:to>
    <xdr:pic>
      <xdr:nvPicPr>
        <xdr:cNvPr id="283" name="Picture 438836" hidden="1"/>
        <xdr:cNvPicPr/>
      </xdr:nvPicPr>
      <xdr:blipFill>
        <a:blip r:embed="rId1"/>
        <a:stretch>
          <a:fillRect/>
        </a:stretch>
      </xdr:blipFill>
      <xdr:spPr>
        <a:xfrm>
          <a:off x="7263130" y="59829700"/>
          <a:ext cx="548005" cy="85344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528955</xdr:rowOff>
    </xdr:to>
    <xdr:pic>
      <xdr:nvPicPr>
        <xdr:cNvPr id="284" name="Picture 438836" hidden="1"/>
        <xdr:cNvPicPr/>
      </xdr:nvPicPr>
      <xdr:blipFill>
        <a:blip r:embed="rId1"/>
        <a:stretch>
          <a:fillRect/>
        </a:stretch>
      </xdr:blipFill>
      <xdr:spPr>
        <a:xfrm>
          <a:off x="7263130" y="59829700"/>
          <a:ext cx="548005" cy="52895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811530</xdr:rowOff>
    </xdr:to>
    <xdr:pic>
      <xdr:nvPicPr>
        <xdr:cNvPr id="285" name="Picture 438836" hidden="1"/>
        <xdr:cNvPicPr/>
      </xdr:nvPicPr>
      <xdr:blipFill>
        <a:blip r:embed="rId1"/>
        <a:stretch>
          <a:fillRect/>
        </a:stretch>
      </xdr:blipFill>
      <xdr:spPr>
        <a:xfrm>
          <a:off x="7263130" y="59829700"/>
          <a:ext cx="548005" cy="81153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756920</xdr:rowOff>
    </xdr:to>
    <xdr:pic>
      <xdr:nvPicPr>
        <xdr:cNvPr id="286" name="Picture 438836" hidden="1"/>
        <xdr:cNvPicPr/>
      </xdr:nvPicPr>
      <xdr:blipFill>
        <a:blip r:embed="rId1"/>
        <a:stretch>
          <a:fillRect/>
        </a:stretch>
      </xdr:blipFill>
      <xdr:spPr>
        <a:xfrm>
          <a:off x="7263130" y="59829700"/>
          <a:ext cx="548005" cy="75692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919480</xdr:rowOff>
    </xdr:to>
    <xdr:pic>
      <xdr:nvPicPr>
        <xdr:cNvPr id="287" name="Picture 438836" hidden="1"/>
        <xdr:cNvPicPr/>
      </xdr:nvPicPr>
      <xdr:blipFill>
        <a:blip r:embed="rId1"/>
        <a:stretch>
          <a:fillRect/>
        </a:stretch>
      </xdr:blipFill>
      <xdr:spPr>
        <a:xfrm>
          <a:off x="7263130" y="59829700"/>
          <a:ext cx="548005" cy="91948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493395</xdr:rowOff>
    </xdr:to>
    <xdr:pic>
      <xdr:nvPicPr>
        <xdr:cNvPr id="288" name="Picture 438836" hidden="1"/>
        <xdr:cNvPicPr/>
      </xdr:nvPicPr>
      <xdr:blipFill>
        <a:blip r:embed="rId1"/>
        <a:stretch>
          <a:fillRect/>
        </a:stretch>
      </xdr:blipFill>
      <xdr:spPr>
        <a:xfrm>
          <a:off x="7263130" y="59829700"/>
          <a:ext cx="548005" cy="49339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763270</xdr:rowOff>
    </xdr:to>
    <xdr:pic>
      <xdr:nvPicPr>
        <xdr:cNvPr id="289" name="Picture 438836" hidden="1"/>
        <xdr:cNvPicPr/>
      </xdr:nvPicPr>
      <xdr:blipFill>
        <a:blip r:embed="rId1"/>
        <a:stretch>
          <a:fillRect/>
        </a:stretch>
      </xdr:blipFill>
      <xdr:spPr>
        <a:xfrm>
          <a:off x="7263130" y="59829700"/>
          <a:ext cx="548005" cy="76327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499110</xdr:rowOff>
    </xdr:to>
    <xdr:pic>
      <xdr:nvPicPr>
        <xdr:cNvPr id="290" name="Picture 438836" hidden="1"/>
        <xdr:cNvPicPr/>
      </xdr:nvPicPr>
      <xdr:blipFill>
        <a:blip r:embed="rId1"/>
        <a:stretch>
          <a:fillRect/>
        </a:stretch>
      </xdr:blipFill>
      <xdr:spPr>
        <a:xfrm>
          <a:off x="7263130" y="59829700"/>
          <a:ext cx="548005" cy="49911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691515</xdr:rowOff>
    </xdr:to>
    <xdr:pic>
      <xdr:nvPicPr>
        <xdr:cNvPr id="291" name="Picture 438836" hidden="1"/>
        <xdr:cNvPicPr/>
      </xdr:nvPicPr>
      <xdr:blipFill>
        <a:blip r:embed="rId1"/>
        <a:stretch>
          <a:fillRect/>
        </a:stretch>
      </xdr:blipFill>
      <xdr:spPr>
        <a:xfrm>
          <a:off x="7263130" y="59829700"/>
          <a:ext cx="548005" cy="69151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697230</xdr:rowOff>
    </xdr:to>
    <xdr:pic>
      <xdr:nvPicPr>
        <xdr:cNvPr id="292" name="Picture 438836" hidden="1"/>
        <xdr:cNvPicPr/>
      </xdr:nvPicPr>
      <xdr:blipFill>
        <a:blip r:embed="rId1"/>
        <a:stretch>
          <a:fillRect/>
        </a:stretch>
      </xdr:blipFill>
      <xdr:spPr>
        <a:xfrm>
          <a:off x="7263130" y="59829700"/>
          <a:ext cx="548005" cy="69723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913130</xdr:rowOff>
    </xdr:to>
    <xdr:pic>
      <xdr:nvPicPr>
        <xdr:cNvPr id="293" name="Picture 438836" hidden="1"/>
        <xdr:cNvPicPr/>
      </xdr:nvPicPr>
      <xdr:blipFill>
        <a:blip r:embed="rId1"/>
        <a:stretch>
          <a:fillRect/>
        </a:stretch>
      </xdr:blipFill>
      <xdr:spPr>
        <a:xfrm>
          <a:off x="7263130" y="59829700"/>
          <a:ext cx="548005" cy="91313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865505</xdr:rowOff>
    </xdr:to>
    <xdr:pic>
      <xdr:nvPicPr>
        <xdr:cNvPr id="294" name="Picture 438836" hidden="1"/>
        <xdr:cNvPicPr/>
      </xdr:nvPicPr>
      <xdr:blipFill>
        <a:blip r:embed="rId1"/>
        <a:stretch>
          <a:fillRect/>
        </a:stretch>
      </xdr:blipFill>
      <xdr:spPr>
        <a:xfrm>
          <a:off x="7263130" y="59829700"/>
          <a:ext cx="548005" cy="86550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799465</xdr:rowOff>
    </xdr:to>
    <xdr:pic>
      <xdr:nvPicPr>
        <xdr:cNvPr id="295" name="Picture 438836" hidden="1"/>
        <xdr:cNvPicPr/>
      </xdr:nvPicPr>
      <xdr:blipFill>
        <a:blip r:embed="rId1"/>
        <a:stretch>
          <a:fillRect/>
        </a:stretch>
      </xdr:blipFill>
      <xdr:spPr>
        <a:xfrm>
          <a:off x="7263130" y="59829700"/>
          <a:ext cx="548005" cy="79946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859155</xdr:rowOff>
    </xdr:to>
    <xdr:pic>
      <xdr:nvPicPr>
        <xdr:cNvPr id="296" name="Picture 438836" hidden="1"/>
        <xdr:cNvPicPr/>
      </xdr:nvPicPr>
      <xdr:blipFill>
        <a:blip r:embed="rId1"/>
        <a:stretch>
          <a:fillRect/>
        </a:stretch>
      </xdr:blipFill>
      <xdr:spPr>
        <a:xfrm>
          <a:off x="7263130" y="59829700"/>
          <a:ext cx="548005" cy="85915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805180</xdr:rowOff>
    </xdr:to>
    <xdr:pic>
      <xdr:nvPicPr>
        <xdr:cNvPr id="297" name="Picture 438836" hidden="1"/>
        <xdr:cNvPicPr/>
      </xdr:nvPicPr>
      <xdr:blipFill>
        <a:blip r:embed="rId1"/>
        <a:stretch>
          <a:fillRect/>
        </a:stretch>
      </xdr:blipFill>
      <xdr:spPr>
        <a:xfrm>
          <a:off x="7263130" y="59829700"/>
          <a:ext cx="548005" cy="80518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520065</xdr:rowOff>
    </xdr:to>
    <xdr:pic>
      <xdr:nvPicPr>
        <xdr:cNvPr id="298" name="Picture 438836" hidden="1"/>
        <xdr:cNvPicPr/>
      </xdr:nvPicPr>
      <xdr:blipFill>
        <a:blip r:embed="rId1"/>
        <a:stretch>
          <a:fillRect/>
        </a:stretch>
      </xdr:blipFill>
      <xdr:spPr>
        <a:xfrm>
          <a:off x="7263130" y="59829700"/>
          <a:ext cx="548005" cy="52006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526415</xdr:rowOff>
    </xdr:to>
    <xdr:pic>
      <xdr:nvPicPr>
        <xdr:cNvPr id="299" name="Picture 438836" hidden="1"/>
        <xdr:cNvPicPr/>
      </xdr:nvPicPr>
      <xdr:blipFill>
        <a:blip r:embed="rId1"/>
        <a:stretch>
          <a:fillRect/>
        </a:stretch>
      </xdr:blipFill>
      <xdr:spPr>
        <a:xfrm>
          <a:off x="7263130" y="59829700"/>
          <a:ext cx="548005" cy="52641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902970</xdr:rowOff>
    </xdr:to>
    <xdr:pic>
      <xdr:nvPicPr>
        <xdr:cNvPr id="300" name="Picture 438836" hidden="1"/>
        <xdr:cNvPicPr/>
      </xdr:nvPicPr>
      <xdr:blipFill>
        <a:blip r:embed="rId1"/>
        <a:stretch>
          <a:fillRect/>
        </a:stretch>
      </xdr:blipFill>
      <xdr:spPr>
        <a:xfrm>
          <a:off x="7263130" y="59829700"/>
          <a:ext cx="548005" cy="90297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842645</xdr:rowOff>
    </xdr:to>
    <xdr:pic>
      <xdr:nvPicPr>
        <xdr:cNvPr id="301" name="Picture 438836" hidden="1"/>
        <xdr:cNvPicPr/>
      </xdr:nvPicPr>
      <xdr:blipFill>
        <a:blip r:embed="rId1"/>
        <a:stretch>
          <a:fillRect/>
        </a:stretch>
      </xdr:blipFill>
      <xdr:spPr>
        <a:xfrm>
          <a:off x="7263130" y="59829700"/>
          <a:ext cx="548005" cy="84264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850900</xdr:rowOff>
    </xdr:to>
    <xdr:pic>
      <xdr:nvPicPr>
        <xdr:cNvPr id="302" name="Picture 438836" hidden="1"/>
        <xdr:cNvPicPr/>
      </xdr:nvPicPr>
      <xdr:blipFill>
        <a:blip r:embed="rId1"/>
        <a:stretch>
          <a:fillRect/>
        </a:stretch>
      </xdr:blipFill>
      <xdr:spPr>
        <a:xfrm>
          <a:off x="7263130" y="59829700"/>
          <a:ext cx="548005" cy="85090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529590</xdr:rowOff>
    </xdr:to>
    <xdr:pic>
      <xdr:nvPicPr>
        <xdr:cNvPr id="303" name="Picture 438836" hidden="1"/>
        <xdr:cNvPicPr/>
      </xdr:nvPicPr>
      <xdr:blipFill>
        <a:blip r:embed="rId1"/>
        <a:stretch>
          <a:fillRect/>
        </a:stretch>
      </xdr:blipFill>
      <xdr:spPr>
        <a:xfrm>
          <a:off x="7263130" y="59829700"/>
          <a:ext cx="548005" cy="52959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807720</xdr:rowOff>
    </xdr:to>
    <xdr:pic>
      <xdr:nvPicPr>
        <xdr:cNvPr id="304" name="Picture 438836" hidden="1"/>
        <xdr:cNvPicPr/>
      </xdr:nvPicPr>
      <xdr:blipFill>
        <a:blip r:embed="rId1"/>
        <a:stretch>
          <a:fillRect/>
        </a:stretch>
      </xdr:blipFill>
      <xdr:spPr>
        <a:xfrm>
          <a:off x="7263130" y="59829700"/>
          <a:ext cx="548005" cy="80772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920115</xdr:rowOff>
    </xdr:to>
    <xdr:pic>
      <xdr:nvPicPr>
        <xdr:cNvPr id="305" name="Picture 438836" hidden="1"/>
        <xdr:cNvPicPr/>
      </xdr:nvPicPr>
      <xdr:blipFill>
        <a:blip r:embed="rId1"/>
        <a:stretch>
          <a:fillRect/>
        </a:stretch>
      </xdr:blipFill>
      <xdr:spPr>
        <a:xfrm>
          <a:off x="7263130" y="59829700"/>
          <a:ext cx="548005" cy="92011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497840</xdr:rowOff>
    </xdr:to>
    <xdr:pic>
      <xdr:nvPicPr>
        <xdr:cNvPr id="306" name="Picture 438836" hidden="1"/>
        <xdr:cNvPicPr/>
      </xdr:nvPicPr>
      <xdr:blipFill>
        <a:blip r:embed="rId1"/>
        <a:stretch>
          <a:fillRect/>
        </a:stretch>
      </xdr:blipFill>
      <xdr:spPr>
        <a:xfrm>
          <a:off x="7263130" y="59829700"/>
          <a:ext cx="548005" cy="49784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760730</xdr:rowOff>
    </xdr:to>
    <xdr:pic>
      <xdr:nvPicPr>
        <xdr:cNvPr id="307" name="Picture 438836" hidden="1"/>
        <xdr:cNvPicPr/>
      </xdr:nvPicPr>
      <xdr:blipFill>
        <a:blip r:embed="rId1"/>
        <a:stretch>
          <a:fillRect/>
        </a:stretch>
      </xdr:blipFill>
      <xdr:spPr>
        <a:xfrm>
          <a:off x="7263130" y="59829700"/>
          <a:ext cx="548005" cy="76073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501015</xdr:rowOff>
    </xdr:to>
    <xdr:pic>
      <xdr:nvPicPr>
        <xdr:cNvPr id="308" name="Picture 438836" hidden="1"/>
        <xdr:cNvPicPr/>
      </xdr:nvPicPr>
      <xdr:blipFill>
        <a:blip r:embed="rId1"/>
        <a:stretch>
          <a:fillRect/>
        </a:stretch>
      </xdr:blipFill>
      <xdr:spPr>
        <a:xfrm>
          <a:off x="7263130" y="59829700"/>
          <a:ext cx="548005" cy="50101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898525</xdr:rowOff>
    </xdr:to>
    <xdr:pic>
      <xdr:nvPicPr>
        <xdr:cNvPr id="309" name="Picture 438836" hidden="1"/>
        <xdr:cNvPicPr/>
      </xdr:nvPicPr>
      <xdr:blipFill>
        <a:blip r:embed="rId1"/>
        <a:stretch>
          <a:fillRect/>
        </a:stretch>
      </xdr:blipFill>
      <xdr:spPr>
        <a:xfrm>
          <a:off x="7263130" y="59829700"/>
          <a:ext cx="548005" cy="89852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838200</xdr:rowOff>
    </xdr:to>
    <xdr:pic>
      <xdr:nvPicPr>
        <xdr:cNvPr id="310" name="Picture 438836" hidden="1"/>
        <xdr:cNvPicPr/>
      </xdr:nvPicPr>
      <xdr:blipFill>
        <a:blip r:embed="rId1"/>
        <a:stretch>
          <a:fillRect/>
        </a:stretch>
      </xdr:blipFill>
      <xdr:spPr>
        <a:xfrm>
          <a:off x="7263130" y="59829700"/>
          <a:ext cx="548005" cy="83820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692150</xdr:rowOff>
    </xdr:to>
    <xdr:pic>
      <xdr:nvPicPr>
        <xdr:cNvPr id="311" name="Picture 438836" hidden="1"/>
        <xdr:cNvPicPr/>
      </xdr:nvPicPr>
      <xdr:blipFill>
        <a:blip r:embed="rId1"/>
        <a:stretch>
          <a:fillRect/>
        </a:stretch>
      </xdr:blipFill>
      <xdr:spPr>
        <a:xfrm>
          <a:off x="7263130" y="59829700"/>
          <a:ext cx="548005" cy="69215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695325</xdr:rowOff>
    </xdr:to>
    <xdr:pic>
      <xdr:nvPicPr>
        <xdr:cNvPr id="312" name="Picture 438836" hidden="1"/>
        <xdr:cNvPicPr/>
      </xdr:nvPicPr>
      <xdr:blipFill>
        <a:blip r:embed="rId1"/>
        <a:stretch>
          <a:fillRect/>
        </a:stretch>
      </xdr:blipFill>
      <xdr:spPr>
        <a:xfrm>
          <a:off x="7263130" y="59829700"/>
          <a:ext cx="548005" cy="69532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868680</xdr:rowOff>
    </xdr:to>
    <xdr:pic>
      <xdr:nvPicPr>
        <xdr:cNvPr id="313" name="Picture 438836" hidden="1"/>
        <xdr:cNvPicPr/>
      </xdr:nvPicPr>
      <xdr:blipFill>
        <a:blip r:embed="rId1"/>
        <a:stretch>
          <a:fillRect/>
        </a:stretch>
      </xdr:blipFill>
      <xdr:spPr>
        <a:xfrm>
          <a:off x="7263130" y="59829700"/>
          <a:ext cx="548005" cy="86868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803910</xdr:rowOff>
    </xdr:to>
    <xdr:pic>
      <xdr:nvPicPr>
        <xdr:cNvPr id="314" name="Picture 438836" hidden="1"/>
        <xdr:cNvPicPr/>
      </xdr:nvPicPr>
      <xdr:blipFill>
        <a:blip r:embed="rId1"/>
        <a:stretch>
          <a:fillRect/>
        </a:stretch>
      </xdr:blipFill>
      <xdr:spPr>
        <a:xfrm>
          <a:off x="7263130" y="59829700"/>
          <a:ext cx="548005" cy="803910"/>
        </a:xfrm>
        <a:prstGeom prst="rect">
          <a:avLst/>
        </a:prstGeom>
        <a:noFill/>
        <a:ln w="9525">
          <a:noFill/>
        </a:ln>
      </xdr:spPr>
    </xdr:pic>
    <xdr:clientData/>
  </xdr:twoCellAnchor>
  <xdr:twoCellAnchor editAs="oneCell">
    <xdr:from>
      <xdr:col>8</xdr:col>
      <xdr:colOff>8890</xdr:colOff>
      <xdr:row>40</xdr:row>
      <xdr:rowOff>0</xdr:rowOff>
    </xdr:from>
    <xdr:to>
      <xdr:col>8</xdr:col>
      <xdr:colOff>619125</xdr:colOff>
      <xdr:row>40</xdr:row>
      <xdr:rowOff>768985</xdr:rowOff>
    </xdr:to>
    <xdr:pic>
      <xdr:nvPicPr>
        <xdr:cNvPr id="315" name="Picture 438836" hidden="1"/>
        <xdr:cNvPicPr/>
      </xdr:nvPicPr>
      <xdr:blipFill>
        <a:blip r:embed="rId1"/>
        <a:stretch>
          <a:fillRect/>
        </a:stretch>
      </xdr:blipFill>
      <xdr:spPr>
        <a:xfrm>
          <a:off x="7263130" y="59829700"/>
          <a:ext cx="610235" cy="768985"/>
        </a:xfrm>
        <a:prstGeom prst="rect">
          <a:avLst/>
        </a:prstGeom>
        <a:noFill/>
        <a:ln w="9525">
          <a:noFill/>
        </a:ln>
      </xdr:spPr>
    </xdr:pic>
    <xdr:clientData/>
  </xdr:twoCellAnchor>
  <xdr:twoCellAnchor editAs="oneCell">
    <xdr:from>
      <xdr:col>8</xdr:col>
      <xdr:colOff>8890</xdr:colOff>
      <xdr:row>40</xdr:row>
      <xdr:rowOff>0</xdr:rowOff>
    </xdr:from>
    <xdr:to>
      <xdr:col>8</xdr:col>
      <xdr:colOff>619125</xdr:colOff>
      <xdr:row>40</xdr:row>
      <xdr:rowOff>775335</xdr:rowOff>
    </xdr:to>
    <xdr:pic>
      <xdr:nvPicPr>
        <xdr:cNvPr id="316" name="Picture 438836" hidden="1"/>
        <xdr:cNvPicPr/>
      </xdr:nvPicPr>
      <xdr:blipFill>
        <a:blip r:embed="rId1"/>
        <a:stretch>
          <a:fillRect/>
        </a:stretch>
      </xdr:blipFill>
      <xdr:spPr>
        <a:xfrm>
          <a:off x="7263130" y="59829700"/>
          <a:ext cx="610235" cy="775335"/>
        </a:xfrm>
        <a:prstGeom prst="rect">
          <a:avLst/>
        </a:prstGeom>
        <a:noFill/>
        <a:ln w="9525">
          <a:noFill/>
        </a:ln>
      </xdr:spPr>
    </xdr:pic>
    <xdr:clientData/>
  </xdr:twoCellAnchor>
  <xdr:twoCellAnchor editAs="oneCell">
    <xdr:from>
      <xdr:col>8</xdr:col>
      <xdr:colOff>8890</xdr:colOff>
      <xdr:row>40</xdr:row>
      <xdr:rowOff>0</xdr:rowOff>
    </xdr:from>
    <xdr:to>
      <xdr:col>8</xdr:col>
      <xdr:colOff>619125</xdr:colOff>
      <xdr:row>40</xdr:row>
      <xdr:rowOff>735330</xdr:rowOff>
    </xdr:to>
    <xdr:pic>
      <xdr:nvPicPr>
        <xdr:cNvPr id="317" name="Picture 438836" hidden="1"/>
        <xdr:cNvPicPr/>
      </xdr:nvPicPr>
      <xdr:blipFill>
        <a:blip r:embed="rId1"/>
        <a:stretch>
          <a:fillRect/>
        </a:stretch>
      </xdr:blipFill>
      <xdr:spPr>
        <a:xfrm>
          <a:off x="7263130" y="59829700"/>
          <a:ext cx="610235" cy="735330"/>
        </a:xfrm>
        <a:prstGeom prst="rect">
          <a:avLst/>
        </a:prstGeom>
        <a:noFill/>
        <a:ln w="9525">
          <a:noFill/>
        </a:ln>
      </xdr:spPr>
    </xdr:pic>
    <xdr:clientData/>
  </xdr:twoCellAnchor>
  <xdr:twoCellAnchor editAs="oneCell">
    <xdr:from>
      <xdr:col>8</xdr:col>
      <xdr:colOff>8890</xdr:colOff>
      <xdr:row>40</xdr:row>
      <xdr:rowOff>0</xdr:rowOff>
    </xdr:from>
    <xdr:to>
      <xdr:col>8</xdr:col>
      <xdr:colOff>619125</xdr:colOff>
      <xdr:row>40</xdr:row>
      <xdr:rowOff>766445</xdr:rowOff>
    </xdr:to>
    <xdr:pic>
      <xdr:nvPicPr>
        <xdr:cNvPr id="318" name="Picture 438836" hidden="1"/>
        <xdr:cNvPicPr/>
      </xdr:nvPicPr>
      <xdr:blipFill>
        <a:blip r:embed="rId1"/>
        <a:stretch>
          <a:fillRect/>
        </a:stretch>
      </xdr:blipFill>
      <xdr:spPr>
        <a:xfrm>
          <a:off x="7263130" y="59829700"/>
          <a:ext cx="610235" cy="766445"/>
        </a:xfrm>
        <a:prstGeom prst="rect">
          <a:avLst/>
        </a:prstGeom>
        <a:noFill/>
        <a:ln w="9525">
          <a:noFill/>
        </a:ln>
      </xdr:spPr>
    </xdr:pic>
    <xdr:clientData/>
  </xdr:twoCellAnchor>
  <xdr:twoCellAnchor editAs="oneCell">
    <xdr:from>
      <xdr:col>8</xdr:col>
      <xdr:colOff>8890</xdr:colOff>
      <xdr:row>40</xdr:row>
      <xdr:rowOff>0</xdr:rowOff>
    </xdr:from>
    <xdr:to>
      <xdr:col>8</xdr:col>
      <xdr:colOff>619125</xdr:colOff>
      <xdr:row>40</xdr:row>
      <xdr:rowOff>772795</xdr:rowOff>
    </xdr:to>
    <xdr:pic>
      <xdr:nvPicPr>
        <xdr:cNvPr id="319" name="Picture 438836" hidden="1"/>
        <xdr:cNvPicPr/>
      </xdr:nvPicPr>
      <xdr:blipFill>
        <a:blip r:embed="rId1"/>
        <a:stretch>
          <a:fillRect/>
        </a:stretch>
      </xdr:blipFill>
      <xdr:spPr>
        <a:xfrm>
          <a:off x="7263130" y="59829700"/>
          <a:ext cx="610235" cy="772795"/>
        </a:xfrm>
        <a:prstGeom prst="rect">
          <a:avLst/>
        </a:prstGeom>
        <a:noFill/>
        <a:ln w="9525">
          <a:noFill/>
        </a:ln>
      </xdr:spPr>
    </xdr:pic>
    <xdr:clientData/>
  </xdr:twoCellAnchor>
  <xdr:twoCellAnchor editAs="oneCell">
    <xdr:from>
      <xdr:col>8</xdr:col>
      <xdr:colOff>8890</xdr:colOff>
      <xdr:row>40</xdr:row>
      <xdr:rowOff>0</xdr:rowOff>
    </xdr:from>
    <xdr:to>
      <xdr:col>8</xdr:col>
      <xdr:colOff>619125</xdr:colOff>
      <xdr:row>40</xdr:row>
      <xdr:rowOff>768350</xdr:rowOff>
    </xdr:to>
    <xdr:pic>
      <xdr:nvPicPr>
        <xdr:cNvPr id="320" name="Picture 438836" hidden="1"/>
        <xdr:cNvPicPr/>
      </xdr:nvPicPr>
      <xdr:blipFill>
        <a:blip r:embed="rId1"/>
        <a:stretch>
          <a:fillRect/>
        </a:stretch>
      </xdr:blipFill>
      <xdr:spPr>
        <a:xfrm>
          <a:off x="7263130" y="59829700"/>
          <a:ext cx="610235" cy="768350"/>
        </a:xfrm>
        <a:prstGeom prst="rect">
          <a:avLst/>
        </a:prstGeom>
        <a:noFill/>
        <a:ln w="9525">
          <a:noFill/>
        </a:ln>
      </xdr:spPr>
    </xdr:pic>
    <xdr:clientData/>
  </xdr:twoCellAnchor>
  <xdr:twoCellAnchor editAs="oneCell">
    <xdr:from>
      <xdr:col>8</xdr:col>
      <xdr:colOff>8890</xdr:colOff>
      <xdr:row>40</xdr:row>
      <xdr:rowOff>0</xdr:rowOff>
    </xdr:from>
    <xdr:to>
      <xdr:col>8</xdr:col>
      <xdr:colOff>619125</xdr:colOff>
      <xdr:row>40</xdr:row>
      <xdr:rowOff>773430</xdr:rowOff>
    </xdr:to>
    <xdr:pic>
      <xdr:nvPicPr>
        <xdr:cNvPr id="321" name="Picture 438836" hidden="1"/>
        <xdr:cNvPicPr/>
      </xdr:nvPicPr>
      <xdr:blipFill>
        <a:blip r:embed="rId1"/>
        <a:stretch>
          <a:fillRect/>
        </a:stretch>
      </xdr:blipFill>
      <xdr:spPr>
        <a:xfrm>
          <a:off x="7263130" y="59829700"/>
          <a:ext cx="610235" cy="773430"/>
        </a:xfrm>
        <a:prstGeom prst="rect">
          <a:avLst/>
        </a:prstGeom>
        <a:noFill/>
        <a:ln w="9525">
          <a:noFill/>
        </a:ln>
      </xdr:spPr>
    </xdr:pic>
    <xdr:clientData/>
  </xdr:twoCellAnchor>
  <xdr:twoCellAnchor editAs="oneCell">
    <xdr:from>
      <xdr:col>8</xdr:col>
      <xdr:colOff>8890</xdr:colOff>
      <xdr:row>40</xdr:row>
      <xdr:rowOff>0</xdr:rowOff>
    </xdr:from>
    <xdr:to>
      <xdr:col>8</xdr:col>
      <xdr:colOff>619125</xdr:colOff>
      <xdr:row>40</xdr:row>
      <xdr:rowOff>767080</xdr:rowOff>
    </xdr:to>
    <xdr:pic>
      <xdr:nvPicPr>
        <xdr:cNvPr id="322" name="Picture 438836" hidden="1"/>
        <xdr:cNvPicPr/>
      </xdr:nvPicPr>
      <xdr:blipFill>
        <a:blip r:embed="rId1"/>
        <a:stretch>
          <a:fillRect/>
        </a:stretch>
      </xdr:blipFill>
      <xdr:spPr>
        <a:xfrm>
          <a:off x="7263130" y="59829700"/>
          <a:ext cx="610235" cy="767080"/>
        </a:xfrm>
        <a:prstGeom prst="rect">
          <a:avLst/>
        </a:prstGeom>
        <a:noFill/>
        <a:ln w="9525">
          <a:noFill/>
        </a:ln>
      </xdr:spPr>
    </xdr:pic>
    <xdr:clientData/>
  </xdr:twoCellAnchor>
  <xdr:twoCellAnchor editAs="oneCell">
    <xdr:from>
      <xdr:col>8</xdr:col>
      <xdr:colOff>8890</xdr:colOff>
      <xdr:row>40</xdr:row>
      <xdr:rowOff>0</xdr:rowOff>
    </xdr:from>
    <xdr:to>
      <xdr:col>8</xdr:col>
      <xdr:colOff>619125</xdr:colOff>
      <xdr:row>40</xdr:row>
      <xdr:rowOff>795020</xdr:rowOff>
    </xdr:to>
    <xdr:pic>
      <xdr:nvPicPr>
        <xdr:cNvPr id="323" name="Picture 438836" hidden="1"/>
        <xdr:cNvPicPr/>
      </xdr:nvPicPr>
      <xdr:blipFill>
        <a:blip r:embed="rId1"/>
        <a:stretch>
          <a:fillRect/>
        </a:stretch>
      </xdr:blipFill>
      <xdr:spPr>
        <a:xfrm>
          <a:off x="7263130" y="59829700"/>
          <a:ext cx="610235" cy="795020"/>
        </a:xfrm>
        <a:prstGeom prst="rect">
          <a:avLst/>
        </a:prstGeom>
        <a:noFill/>
        <a:ln w="9525">
          <a:noFill/>
        </a:ln>
      </xdr:spPr>
    </xdr:pic>
    <xdr:clientData/>
  </xdr:twoCellAnchor>
  <xdr:twoCellAnchor editAs="oneCell">
    <xdr:from>
      <xdr:col>8</xdr:col>
      <xdr:colOff>8890</xdr:colOff>
      <xdr:row>40</xdr:row>
      <xdr:rowOff>0</xdr:rowOff>
    </xdr:from>
    <xdr:to>
      <xdr:col>8</xdr:col>
      <xdr:colOff>619125</xdr:colOff>
      <xdr:row>40</xdr:row>
      <xdr:rowOff>726440</xdr:rowOff>
    </xdr:to>
    <xdr:pic>
      <xdr:nvPicPr>
        <xdr:cNvPr id="324" name="Picture 438836" hidden="1"/>
        <xdr:cNvPicPr/>
      </xdr:nvPicPr>
      <xdr:blipFill>
        <a:blip r:embed="rId1"/>
        <a:stretch>
          <a:fillRect/>
        </a:stretch>
      </xdr:blipFill>
      <xdr:spPr>
        <a:xfrm>
          <a:off x="7263130" y="59829700"/>
          <a:ext cx="610235" cy="72644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858520</xdr:rowOff>
    </xdr:to>
    <xdr:pic>
      <xdr:nvPicPr>
        <xdr:cNvPr id="325" name="Picture 438836" hidden="1"/>
        <xdr:cNvPicPr/>
      </xdr:nvPicPr>
      <xdr:blipFill>
        <a:blip r:embed="rId1"/>
        <a:stretch>
          <a:fillRect/>
        </a:stretch>
      </xdr:blipFill>
      <xdr:spPr>
        <a:xfrm>
          <a:off x="7263130" y="59829700"/>
          <a:ext cx="548005" cy="858520"/>
        </a:xfrm>
        <a:prstGeom prst="rect">
          <a:avLst/>
        </a:prstGeom>
        <a:noFill/>
        <a:ln w="9525">
          <a:noFill/>
        </a:ln>
      </xdr:spPr>
    </xdr:pic>
    <xdr:clientData/>
  </xdr:twoCellAnchor>
  <xdr:twoCellAnchor editAs="oneCell">
    <xdr:from>
      <xdr:col>8</xdr:col>
      <xdr:colOff>8890</xdr:colOff>
      <xdr:row>40</xdr:row>
      <xdr:rowOff>0</xdr:rowOff>
    </xdr:from>
    <xdr:to>
      <xdr:col>8</xdr:col>
      <xdr:colOff>619125</xdr:colOff>
      <xdr:row>40</xdr:row>
      <xdr:rowOff>902335</xdr:rowOff>
    </xdr:to>
    <xdr:pic>
      <xdr:nvPicPr>
        <xdr:cNvPr id="326" name="Picture 438836" hidden="1"/>
        <xdr:cNvPicPr/>
      </xdr:nvPicPr>
      <xdr:blipFill>
        <a:blip r:embed="rId1"/>
        <a:stretch>
          <a:fillRect/>
        </a:stretch>
      </xdr:blipFill>
      <xdr:spPr>
        <a:xfrm>
          <a:off x="7263130" y="59829700"/>
          <a:ext cx="610235" cy="902335"/>
        </a:xfrm>
        <a:prstGeom prst="rect">
          <a:avLst/>
        </a:prstGeom>
        <a:noFill/>
        <a:ln w="9525">
          <a:noFill/>
        </a:ln>
      </xdr:spPr>
    </xdr:pic>
    <xdr:clientData/>
  </xdr:twoCellAnchor>
  <xdr:twoCellAnchor editAs="oneCell">
    <xdr:from>
      <xdr:col>8</xdr:col>
      <xdr:colOff>8890</xdr:colOff>
      <xdr:row>40</xdr:row>
      <xdr:rowOff>0</xdr:rowOff>
    </xdr:from>
    <xdr:to>
      <xdr:col>8</xdr:col>
      <xdr:colOff>619125</xdr:colOff>
      <xdr:row>40</xdr:row>
      <xdr:rowOff>845185</xdr:rowOff>
    </xdr:to>
    <xdr:pic>
      <xdr:nvPicPr>
        <xdr:cNvPr id="327" name="Picture 438836" hidden="1"/>
        <xdr:cNvPicPr/>
      </xdr:nvPicPr>
      <xdr:blipFill>
        <a:blip r:embed="rId1"/>
        <a:stretch>
          <a:fillRect/>
        </a:stretch>
      </xdr:blipFill>
      <xdr:spPr>
        <a:xfrm>
          <a:off x="7263130" y="59829700"/>
          <a:ext cx="610235" cy="845185"/>
        </a:xfrm>
        <a:prstGeom prst="rect">
          <a:avLst/>
        </a:prstGeom>
        <a:noFill/>
        <a:ln w="9525">
          <a:noFill/>
        </a:ln>
      </xdr:spPr>
    </xdr:pic>
    <xdr:clientData/>
  </xdr:twoCellAnchor>
  <xdr:twoCellAnchor editAs="oneCell">
    <xdr:from>
      <xdr:col>8</xdr:col>
      <xdr:colOff>8890</xdr:colOff>
      <xdr:row>40</xdr:row>
      <xdr:rowOff>0</xdr:rowOff>
    </xdr:from>
    <xdr:to>
      <xdr:col>8</xdr:col>
      <xdr:colOff>619125</xdr:colOff>
      <xdr:row>40</xdr:row>
      <xdr:rowOff>851535</xdr:rowOff>
    </xdr:to>
    <xdr:pic>
      <xdr:nvPicPr>
        <xdr:cNvPr id="328" name="Picture 438836" hidden="1"/>
        <xdr:cNvPicPr/>
      </xdr:nvPicPr>
      <xdr:blipFill>
        <a:blip r:embed="rId1"/>
        <a:stretch>
          <a:fillRect/>
        </a:stretch>
      </xdr:blipFill>
      <xdr:spPr>
        <a:xfrm>
          <a:off x="7263130" y="59829700"/>
          <a:ext cx="610235" cy="851535"/>
        </a:xfrm>
        <a:prstGeom prst="rect">
          <a:avLst/>
        </a:prstGeom>
        <a:noFill/>
        <a:ln w="9525">
          <a:noFill/>
        </a:ln>
      </xdr:spPr>
    </xdr:pic>
    <xdr:clientData/>
  </xdr:twoCellAnchor>
  <xdr:twoCellAnchor editAs="oneCell">
    <xdr:from>
      <xdr:col>8</xdr:col>
      <xdr:colOff>8890</xdr:colOff>
      <xdr:row>40</xdr:row>
      <xdr:rowOff>0</xdr:rowOff>
    </xdr:from>
    <xdr:to>
      <xdr:col>8</xdr:col>
      <xdr:colOff>619125</xdr:colOff>
      <xdr:row>40</xdr:row>
      <xdr:rowOff>811530</xdr:rowOff>
    </xdr:to>
    <xdr:pic>
      <xdr:nvPicPr>
        <xdr:cNvPr id="329" name="Picture 438836" hidden="1"/>
        <xdr:cNvPicPr/>
      </xdr:nvPicPr>
      <xdr:blipFill>
        <a:blip r:embed="rId1"/>
        <a:stretch>
          <a:fillRect/>
        </a:stretch>
      </xdr:blipFill>
      <xdr:spPr>
        <a:xfrm>
          <a:off x="7263130" y="59829700"/>
          <a:ext cx="610235" cy="811530"/>
        </a:xfrm>
        <a:prstGeom prst="rect">
          <a:avLst/>
        </a:prstGeom>
        <a:noFill/>
        <a:ln w="9525">
          <a:noFill/>
        </a:ln>
      </xdr:spPr>
    </xdr:pic>
    <xdr:clientData/>
  </xdr:twoCellAnchor>
  <xdr:twoCellAnchor editAs="oneCell">
    <xdr:from>
      <xdr:col>8</xdr:col>
      <xdr:colOff>8890</xdr:colOff>
      <xdr:row>40</xdr:row>
      <xdr:rowOff>0</xdr:rowOff>
    </xdr:from>
    <xdr:to>
      <xdr:col>8</xdr:col>
      <xdr:colOff>619125</xdr:colOff>
      <xdr:row>40</xdr:row>
      <xdr:rowOff>918210</xdr:rowOff>
    </xdr:to>
    <xdr:pic>
      <xdr:nvPicPr>
        <xdr:cNvPr id="330" name="Picture 438836" hidden="1"/>
        <xdr:cNvPicPr/>
      </xdr:nvPicPr>
      <xdr:blipFill>
        <a:blip r:embed="rId1"/>
        <a:stretch>
          <a:fillRect/>
        </a:stretch>
      </xdr:blipFill>
      <xdr:spPr>
        <a:xfrm>
          <a:off x="7263130" y="59829700"/>
          <a:ext cx="610235" cy="918210"/>
        </a:xfrm>
        <a:prstGeom prst="rect">
          <a:avLst/>
        </a:prstGeom>
        <a:noFill/>
        <a:ln w="9525">
          <a:noFill/>
        </a:ln>
      </xdr:spPr>
    </xdr:pic>
    <xdr:clientData/>
  </xdr:twoCellAnchor>
  <xdr:twoCellAnchor editAs="oneCell">
    <xdr:from>
      <xdr:col>8</xdr:col>
      <xdr:colOff>8890</xdr:colOff>
      <xdr:row>40</xdr:row>
      <xdr:rowOff>0</xdr:rowOff>
    </xdr:from>
    <xdr:to>
      <xdr:col>8</xdr:col>
      <xdr:colOff>619125</xdr:colOff>
      <xdr:row>40</xdr:row>
      <xdr:rowOff>898525</xdr:rowOff>
    </xdr:to>
    <xdr:pic>
      <xdr:nvPicPr>
        <xdr:cNvPr id="331" name="Picture 438836" hidden="1"/>
        <xdr:cNvPicPr/>
      </xdr:nvPicPr>
      <xdr:blipFill>
        <a:blip r:embed="rId1"/>
        <a:stretch>
          <a:fillRect/>
        </a:stretch>
      </xdr:blipFill>
      <xdr:spPr>
        <a:xfrm>
          <a:off x="7263130" y="59829700"/>
          <a:ext cx="610235" cy="898525"/>
        </a:xfrm>
        <a:prstGeom prst="rect">
          <a:avLst/>
        </a:prstGeom>
        <a:noFill/>
        <a:ln w="9525">
          <a:noFill/>
        </a:ln>
      </xdr:spPr>
    </xdr:pic>
    <xdr:clientData/>
  </xdr:twoCellAnchor>
  <xdr:twoCellAnchor editAs="oneCell">
    <xdr:from>
      <xdr:col>8</xdr:col>
      <xdr:colOff>8890</xdr:colOff>
      <xdr:row>40</xdr:row>
      <xdr:rowOff>0</xdr:rowOff>
    </xdr:from>
    <xdr:to>
      <xdr:col>8</xdr:col>
      <xdr:colOff>619125</xdr:colOff>
      <xdr:row>40</xdr:row>
      <xdr:rowOff>842645</xdr:rowOff>
    </xdr:to>
    <xdr:pic>
      <xdr:nvPicPr>
        <xdr:cNvPr id="332" name="Picture 438836" hidden="1"/>
        <xdr:cNvPicPr/>
      </xdr:nvPicPr>
      <xdr:blipFill>
        <a:blip r:embed="rId1"/>
        <a:stretch>
          <a:fillRect/>
        </a:stretch>
      </xdr:blipFill>
      <xdr:spPr>
        <a:xfrm>
          <a:off x="7263130" y="59829700"/>
          <a:ext cx="610235" cy="842645"/>
        </a:xfrm>
        <a:prstGeom prst="rect">
          <a:avLst/>
        </a:prstGeom>
        <a:noFill/>
        <a:ln w="9525">
          <a:noFill/>
        </a:ln>
      </xdr:spPr>
    </xdr:pic>
    <xdr:clientData/>
  </xdr:twoCellAnchor>
  <xdr:twoCellAnchor editAs="oneCell">
    <xdr:from>
      <xdr:col>8</xdr:col>
      <xdr:colOff>8890</xdr:colOff>
      <xdr:row>40</xdr:row>
      <xdr:rowOff>0</xdr:rowOff>
    </xdr:from>
    <xdr:to>
      <xdr:col>8</xdr:col>
      <xdr:colOff>619125</xdr:colOff>
      <xdr:row>40</xdr:row>
      <xdr:rowOff>848360</xdr:rowOff>
    </xdr:to>
    <xdr:pic>
      <xdr:nvPicPr>
        <xdr:cNvPr id="333" name="Picture 438836" hidden="1"/>
        <xdr:cNvPicPr/>
      </xdr:nvPicPr>
      <xdr:blipFill>
        <a:blip r:embed="rId1"/>
        <a:stretch>
          <a:fillRect/>
        </a:stretch>
      </xdr:blipFill>
      <xdr:spPr>
        <a:xfrm>
          <a:off x="7263130" y="59829700"/>
          <a:ext cx="610235" cy="848360"/>
        </a:xfrm>
        <a:prstGeom prst="rect">
          <a:avLst/>
        </a:prstGeom>
        <a:noFill/>
        <a:ln w="9525">
          <a:noFill/>
        </a:ln>
      </xdr:spPr>
    </xdr:pic>
    <xdr:clientData/>
  </xdr:twoCellAnchor>
  <xdr:twoCellAnchor editAs="oneCell">
    <xdr:from>
      <xdr:col>8</xdr:col>
      <xdr:colOff>8890</xdr:colOff>
      <xdr:row>40</xdr:row>
      <xdr:rowOff>0</xdr:rowOff>
    </xdr:from>
    <xdr:to>
      <xdr:col>8</xdr:col>
      <xdr:colOff>619125</xdr:colOff>
      <xdr:row>40</xdr:row>
      <xdr:rowOff>899795</xdr:rowOff>
    </xdr:to>
    <xdr:pic>
      <xdr:nvPicPr>
        <xdr:cNvPr id="334" name="Picture 438836" hidden="1"/>
        <xdr:cNvPicPr/>
      </xdr:nvPicPr>
      <xdr:blipFill>
        <a:blip r:embed="rId1"/>
        <a:stretch>
          <a:fillRect/>
        </a:stretch>
      </xdr:blipFill>
      <xdr:spPr>
        <a:xfrm>
          <a:off x="7263130" y="59829700"/>
          <a:ext cx="610235" cy="899795"/>
        </a:xfrm>
        <a:prstGeom prst="rect">
          <a:avLst/>
        </a:prstGeom>
        <a:noFill/>
        <a:ln w="9525">
          <a:noFill/>
        </a:ln>
      </xdr:spPr>
    </xdr:pic>
    <xdr:clientData/>
  </xdr:twoCellAnchor>
  <xdr:twoCellAnchor editAs="oneCell">
    <xdr:from>
      <xdr:col>8</xdr:col>
      <xdr:colOff>8890</xdr:colOff>
      <xdr:row>40</xdr:row>
      <xdr:rowOff>0</xdr:rowOff>
    </xdr:from>
    <xdr:to>
      <xdr:col>8</xdr:col>
      <xdr:colOff>619125</xdr:colOff>
      <xdr:row>40</xdr:row>
      <xdr:rowOff>844550</xdr:rowOff>
    </xdr:to>
    <xdr:pic>
      <xdr:nvPicPr>
        <xdr:cNvPr id="335" name="Picture 438836" hidden="1"/>
        <xdr:cNvPicPr/>
      </xdr:nvPicPr>
      <xdr:blipFill>
        <a:blip r:embed="rId1"/>
        <a:stretch>
          <a:fillRect/>
        </a:stretch>
      </xdr:blipFill>
      <xdr:spPr>
        <a:xfrm>
          <a:off x="7263130" y="59829700"/>
          <a:ext cx="610235" cy="844550"/>
        </a:xfrm>
        <a:prstGeom prst="rect">
          <a:avLst/>
        </a:prstGeom>
        <a:noFill/>
        <a:ln w="9525">
          <a:noFill/>
        </a:ln>
      </xdr:spPr>
    </xdr:pic>
    <xdr:clientData/>
  </xdr:twoCellAnchor>
  <xdr:twoCellAnchor editAs="oneCell">
    <xdr:from>
      <xdr:col>8</xdr:col>
      <xdr:colOff>8890</xdr:colOff>
      <xdr:row>40</xdr:row>
      <xdr:rowOff>0</xdr:rowOff>
    </xdr:from>
    <xdr:to>
      <xdr:col>8</xdr:col>
      <xdr:colOff>619125</xdr:colOff>
      <xdr:row>40</xdr:row>
      <xdr:rowOff>849630</xdr:rowOff>
    </xdr:to>
    <xdr:pic>
      <xdr:nvPicPr>
        <xdr:cNvPr id="336" name="Picture 438836" hidden="1"/>
        <xdr:cNvPicPr/>
      </xdr:nvPicPr>
      <xdr:blipFill>
        <a:blip r:embed="rId1"/>
        <a:stretch>
          <a:fillRect/>
        </a:stretch>
      </xdr:blipFill>
      <xdr:spPr>
        <a:xfrm>
          <a:off x="7263130" y="59829700"/>
          <a:ext cx="610235" cy="849630"/>
        </a:xfrm>
        <a:prstGeom prst="rect">
          <a:avLst/>
        </a:prstGeom>
        <a:noFill/>
        <a:ln w="9525">
          <a:noFill/>
        </a:ln>
      </xdr:spPr>
    </xdr:pic>
    <xdr:clientData/>
  </xdr:twoCellAnchor>
  <xdr:twoCellAnchor editAs="oneCell">
    <xdr:from>
      <xdr:col>8</xdr:col>
      <xdr:colOff>8890</xdr:colOff>
      <xdr:row>40</xdr:row>
      <xdr:rowOff>0</xdr:rowOff>
    </xdr:from>
    <xdr:to>
      <xdr:col>8</xdr:col>
      <xdr:colOff>619125</xdr:colOff>
      <xdr:row>40</xdr:row>
      <xdr:rowOff>911225</xdr:rowOff>
    </xdr:to>
    <xdr:pic>
      <xdr:nvPicPr>
        <xdr:cNvPr id="337" name="Picture 438836" hidden="1"/>
        <xdr:cNvPicPr/>
      </xdr:nvPicPr>
      <xdr:blipFill>
        <a:blip r:embed="rId1"/>
        <a:stretch>
          <a:fillRect/>
        </a:stretch>
      </xdr:blipFill>
      <xdr:spPr>
        <a:xfrm>
          <a:off x="7263130" y="59829700"/>
          <a:ext cx="610235" cy="911225"/>
        </a:xfrm>
        <a:prstGeom prst="rect">
          <a:avLst/>
        </a:prstGeom>
        <a:noFill/>
        <a:ln w="9525">
          <a:noFill/>
        </a:ln>
      </xdr:spPr>
    </xdr:pic>
    <xdr:clientData/>
  </xdr:twoCellAnchor>
  <xdr:twoCellAnchor editAs="oneCell">
    <xdr:from>
      <xdr:col>8</xdr:col>
      <xdr:colOff>8890</xdr:colOff>
      <xdr:row>40</xdr:row>
      <xdr:rowOff>0</xdr:rowOff>
    </xdr:from>
    <xdr:to>
      <xdr:col>8</xdr:col>
      <xdr:colOff>619125</xdr:colOff>
      <xdr:row>40</xdr:row>
      <xdr:rowOff>843280</xdr:rowOff>
    </xdr:to>
    <xdr:pic>
      <xdr:nvPicPr>
        <xdr:cNvPr id="338" name="Picture 438836" hidden="1"/>
        <xdr:cNvPicPr/>
      </xdr:nvPicPr>
      <xdr:blipFill>
        <a:blip r:embed="rId1"/>
        <a:stretch>
          <a:fillRect/>
        </a:stretch>
      </xdr:blipFill>
      <xdr:spPr>
        <a:xfrm>
          <a:off x="7263130" y="59829700"/>
          <a:ext cx="610235" cy="843280"/>
        </a:xfrm>
        <a:prstGeom prst="rect">
          <a:avLst/>
        </a:prstGeom>
        <a:noFill/>
        <a:ln w="9525">
          <a:noFill/>
        </a:ln>
      </xdr:spPr>
    </xdr:pic>
    <xdr:clientData/>
  </xdr:twoCellAnchor>
  <xdr:twoCellAnchor editAs="oneCell">
    <xdr:from>
      <xdr:col>8</xdr:col>
      <xdr:colOff>8890</xdr:colOff>
      <xdr:row>40</xdr:row>
      <xdr:rowOff>0</xdr:rowOff>
    </xdr:from>
    <xdr:to>
      <xdr:col>8</xdr:col>
      <xdr:colOff>619125</xdr:colOff>
      <xdr:row>40</xdr:row>
      <xdr:rowOff>871220</xdr:rowOff>
    </xdr:to>
    <xdr:pic>
      <xdr:nvPicPr>
        <xdr:cNvPr id="339" name="Picture 438836" hidden="1"/>
        <xdr:cNvPicPr/>
      </xdr:nvPicPr>
      <xdr:blipFill>
        <a:blip r:embed="rId1"/>
        <a:stretch>
          <a:fillRect/>
        </a:stretch>
      </xdr:blipFill>
      <xdr:spPr>
        <a:xfrm>
          <a:off x="7263130" y="59829700"/>
          <a:ext cx="610235" cy="871220"/>
        </a:xfrm>
        <a:prstGeom prst="rect">
          <a:avLst/>
        </a:prstGeom>
        <a:noFill/>
        <a:ln w="9525">
          <a:noFill/>
        </a:ln>
      </xdr:spPr>
    </xdr:pic>
    <xdr:clientData/>
  </xdr:twoCellAnchor>
  <xdr:twoCellAnchor editAs="oneCell">
    <xdr:from>
      <xdr:col>8</xdr:col>
      <xdr:colOff>8890</xdr:colOff>
      <xdr:row>40</xdr:row>
      <xdr:rowOff>0</xdr:rowOff>
    </xdr:from>
    <xdr:to>
      <xdr:col>8</xdr:col>
      <xdr:colOff>619125</xdr:colOff>
      <xdr:row>40</xdr:row>
      <xdr:rowOff>802640</xdr:rowOff>
    </xdr:to>
    <xdr:pic>
      <xdr:nvPicPr>
        <xdr:cNvPr id="340" name="Picture 438836" hidden="1"/>
        <xdr:cNvPicPr/>
      </xdr:nvPicPr>
      <xdr:blipFill>
        <a:blip r:embed="rId1"/>
        <a:stretch>
          <a:fillRect/>
        </a:stretch>
      </xdr:blipFill>
      <xdr:spPr>
        <a:xfrm>
          <a:off x="7263130" y="59829700"/>
          <a:ext cx="610235" cy="80264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504825</xdr:rowOff>
    </xdr:to>
    <xdr:pic>
      <xdr:nvPicPr>
        <xdr:cNvPr id="341" name="Picture 438836" hidden="1"/>
        <xdr:cNvPicPr/>
      </xdr:nvPicPr>
      <xdr:blipFill>
        <a:blip r:embed="rId1"/>
        <a:stretch>
          <a:fillRect/>
        </a:stretch>
      </xdr:blipFill>
      <xdr:spPr>
        <a:xfrm>
          <a:off x="7263130" y="59829700"/>
          <a:ext cx="548005" cy="50482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514350</xdr:rowOff>
    </xdr:to>
    <xdr:pic>
      <xdr:nvPicPr>
        <xdr:cNvPr id="342" name="Picture 438836" hidden="1"/>
        <xdr:cNvPicPr/>
      </xdr:nvPicPr>
      <xdr:blipFill>
        <a:blip r:embed="rId1"/>
        <a:stretch>
          <a:fillRect/>
        </a:stretch>
      </xdr:blipFill>
      <xdr:spPr>
        <a:xfrm>
          <a:off x="7263130" y="59829700"/>
          <a:ext cx="548005" cy="51435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885825</xdr:rowOff>
    </xdr:to>
    <xdr:pic>
      <xdr:nvPicPr>
        <xdr:cNvPr id="343" name="Picture 438836" hidden="1"/>
        <xdr:cNvPicPr/>
      </xdr:nvPicPr>
      <xdr:blipFill>
        <a:blip r:embed="rId1"/>
        <a:stretch>
          <a:fillRect/>
        </a:stretch>
      </xdr:blipFill>
      <xdr:spPr>
        <a:xfrm>
          <a:off x="7263130" y="59829700"/>
          <a:ext cx="548005" cy="88582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823595</xdr:rowOff>
    </xdr:to>
    <xdr:pic>
      <xdr:nvPicPr>
        <xdr:cNvPr id="344" name="Picture 438836" hidden="1"/>
        <xdr:cNvPicPr/>
      </xdr:nvPicPr>
      <xdr:blipFill>
        <a:blip r:embed="rId1"/>
        <a:stretch>
          <a:fillRect/>
        </a:stretch>
      </xdr:blipFill>
      <xdr:spPr>
        <a:xfrm>
          <a:off x="7263130" y="59829700"/>
          <a:ext cx="548005" cy="82359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509270</xdr:rowOff>
    </xdr:to>
    <xdr:pic>
      <xdr:nvPicPr>
        <xdr:cNvPr id="345" name="Picture 438836" hidden="1"/>
        <xdr:cNvPicPr/>
      </xdr:nvPicPr>
      <xdr:blipFill>
        <a:blip r:embed="rId1"/>
        <a:stretch>
          <a:fillRect/>
        </a:stretch>
      </xdr:blipFill>
      <xdr:spPr>
        <a:xfrm>
          <a:off x="7263130" y="59829700"/>
          <a:ext cx="548005" cy="50927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833120</xdr:rowOff>
    </xdr:to>
    <xdr:pic>
      <xdr:nvPicPr>
        <xdr:cNvPr id="346" name="Picture 438836" hidden="1"/>
        <xdr:cNvPicPr/>
      </xdr:nvPicPr>
      <xdr:blipFill>
        <a:blip r:embed="rId1"/>
        <a:stretch>
          <a:fillRect/>
        </a:stretch>
      </xdr:blipFill>
      <xdr:spPr>
        <a:xfrm>
          <a:off x="7263130" y="59829700"/>
          <a:ext cx="548005" cy="83312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790575</xdr:rowOff>
    </xdr:to>
    <xdr:pic>
      <xdr:nvPicPr>
        <xdr:cNvPr id="347" name="Picture 438836" hidden="1"/>
        <xdr:cNvPicPr/>
      </xdr:nvPicPr>
      <xdr:blipFill>
        <a:blip r:embed="rId1"/>
        <a:stretch>
          <a:fillRect/>
        </a:stretch>
      </xdr:blipFill>
      <xdr:spPr>
        <a:xfrm>
          <a:off x="7263130" y="59829700"/>
          <a:ext cx="548005" cy="79057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737870</xdr:rowOff>
    </xdr:to>
    <xdr:pic>
      <xdr:nvPicPr>
        <xdr:cNvPr id="348" name="Picture 438836" hidden="1"/>
        <xdr:cNvPicPr/>
      </xdr:nvPicPr>
      <xdr:blipFill>
        <a:blip r:embed="rId1"/>
        <a:stretch>
          <a:fillRect/>
        </a:stretch>
      </xdr:blipFill>
      <xdr:spPr>
        <a:xfrm>
          <a:off x="7263130" y="59829700"/>
          <a:ext cx="548005" cy="73787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895350</xdr:rowOff>
    </xdr:to>
    <xdr:pic>
      <xdr:nvPicPr>
        <xdr:cNvPr id="349" name="Picture 438836" hidden="1"/>
        <xdr:cNvPicPr/>
      </xdr:nvPicPr>
      <xdr:blipFill>
        <a:blip r:embed="rId1"/>
        <a:stretch>
          <a:fillRect/>
        </a:stretch>
      </xdr:blipFill>
      <xdr:spPr>
        <a:xfrm>
          <a:off x="7263130" y="59829700"/>
          <a:ext cx="548005" cy="89535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485775</xdr:rowOff>
    </xdr:to>
    <xdr:pic>
      <xdr:nvPicPr>
        <xdr:cNvPr id="350" name="Picture 438836" hidden="1"/>
        <xdr:cNvPicPr/>
      </xdr:nvPicPr>
      <xdr:blipFill>
        <a:blip r:embed="rId1"/>
        <a:stretch>
          <a:fillRect/>
        </a:stretch>
      </xdr:blipFill>
      <xdr:spPr>
        <a:xfrm>
          <a:off x="7263130" y="59829700"/>
          <a:ext cx="548005" cy="48577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742950</xdr:rowOff>
    </xdr:to>
    <xdr:pic>
      <xdr:nvPicPr>
        <xdr:cNvPr id="351" name="Picture 438836" hidden="1"/>
        <xdr:cNvPicPr/>
      </xdr:nvPicPr>
      <xdr:blipFill>
        <a:blip r:embed="rId1"/>
        <a:stretch>
          <a:fillRect/>
        </a:stretch>
      </xdr:blipFill>
      <xdr:spPr>
        <a:xfrm>
          <a:off x="7263130" y="59829700"/>
          <a:ext cx="548005" cy="74295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490220</xdr:rowOff>
    </xdr:to>
    <xdr:pic>
      <xdr:nvPicPr>
        <xdr:cNvPr id="352" name="Picture 438836" hidden="1"/>
        <xdr:cNvPicPr/>
      </xdr:nvPicPr>
      <xdr:blipFill>
        <a:blip r:embed="rId1"/>
        <a:stretch>
          <a:fillRect/>
        </a:stretch>
      </xdr:blipFill>
      <xdr:spPr>
        <a:xfrm>
          <a:off x="7263130" y="59829700"/>
          <a:ext cx="548005" cy="49022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880745</xdr:rowOff>
    </xdr:to>
    <xdr:pic>
      <xdr:nvPicPr>
        <xdr:cNvPr id="353" name="Picture 438836" hidden="1"/>
        <xdr:cNvPicPr/>
      </xdr:nvPicPr>
      <xdr:blipFill>
        <a:blip r:embed="rId1"/>
        <a:stretch>
          <a:fillRect/>
        </a:stretch>
      </xdr:blipFill>
      <xdr:spPr>
        <a:xfrm>
          <a:off x="7263130" y="59829700"/>
          <a:ext cx="548005" cy="88074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828675</xdr:rowOff>
    </xdr:to>
    <xdr:pic>
      <xdr:nvPicPr>
        <xdr:cNvPr id="354" name="Picture 438836" hidden="1"/>
        <xdr:cNvPicPr/>
      </xdr:nvPicPr>
      <xdr:blipFill>
        <a:blip r:embed="rId1"/>
        <a:stretch>
          <a:fillRect/>
        </a:stretch>
      </xdr:blipFill>
      <xdr:spPr>
        <a:xfrm>
          <a:off x="7263130" y="59829700"/>
          <a:ext cx="548005" cy="82867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676275</xdr:rowOff>
    </xdr:to>
    <xdr:pic>
      <xdr:nvPicPr>
        <xdr:cNvPr id="355" name="Picture 438836" hidden="1"/>
        <xdr:cNvPicPr/>
      </xdr:nvPicPr>
      <xdr:blipFill>
        <a:blip r:embed="rId1"/>
        <a:stretch>
          <a:fillRect/>
        </a:stretch>
      </xdr:blipFill>
      <xdr:spPr>
        <a:xfrm>
          <a:off x="7263130" y="59829700"/>
          <a:ext cx="548005" cy="67627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680720</xdr:rowOff>
    </xdr:to>
    <xdr:pic>
      <xdr:nvPicPr>
        <xdr:cNvPr id="356" name="Picture 438836" hidden="1"/>
        <xdr:cNvPicPr/>
      </xdr:nvPicPr>
      <xdr:blipFill>
        <a:blip r:embed="rId1"/>
        <a:stretch>
          <a:fillRect/>
        </a:stretch>
      </xdr:blipFill>
      <xdr:spPr>
        <a:xfrm>
          <a:off x="7263130" y="59829700"/>
          <a:ext cx="548005" cy="68072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847725</xdr:rowOff>
    </xdr:to>
    <xdr:pic>
      <xdr:nvPicPr>
        <xdr:cNvPr id="357" name="Picture 438836" hidden="1"/>
        <xdr:cNvPicPr/>
      </xdr:nvPicPr>
      <xdr:blipFill>
        <a:blip r:embed="rId1"/>
        <a:stretch>
          <a:fillRect/>
        </a:stretch>
      </xdr:blipFill>
      <xdr:spPr>
        <a:xfrm>
          <a:off x="7263130" y="59829700"/>
          <a:ext cx="548005" cy="84772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781050</xdr:rowOff>
    </xdr:to>
    <xdr:pic>
      <xdr:nvPicPr>
        <xdr:cNvPr id="358" name="Picture 438836" hidden="1"/>
        <xdr:cNvPicPr/>
      </xdr:nvPicPr>
      <xdr:blipFill>
        <a:blip r:embed="rId1"/>
        <a:stretch>
          <a:fillRect/>
        </a:stretch>
      </xdr:blipFill>
      <xdr:spPr>
        <a:xfrm>
          <a:off x="7263130" y="59829700"/>
          <a:ext cx="548005" cy="78105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518795</xdr:rowOff>
    </xdr:to>
    <xdr:pic>
      <xdr:nvPicPr>
        <xdr:cNvPr id="359" name="Picture 438836" hidden="1"/>
        <xdr:cNvPicPr/>
      </xdr:nvPicPr>
      <xdr:blipFill>
        <a:blip r:embed="rId1"/>
        <a:stretch>
          <a:fillRect/>
        </a:stretch>
      </xdr:blipFill>
      <xdr:spPr>
        <a:xfrm>
          <a:off x="7263130" y="59829700"/>
          <a:ext cx="548005" cy="51879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903605</xdr:rowOff>
    </xdr:to>
    <xdr:pic>
      <xdr:nvPicPr>
        <xdr:cNvPr id="360" name="Picture 438836" hidden="1"/>
        <xdr:cNvPicPr/>
      </xdr:nvPicPr>
      <xdr:blipFill>
        <a:blip r:embed="rId1"/>
        <a:stretch>
          <a:fillRect/>
        </a:stretch>
      </xdr:blipFill>
      <xdr:spPr>
        <a:xfrm>
          <a:off x="7263130" y="59829700"/>
          <a:ext cx="548005" cy="90360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839470</xdr:rowOff>
    </xdr:to>
    <xdr:pic>
      <xdr:nvPicPr>
        <xdr:cNvPr id="361" name="Picture 438836" hidden="1"/>
        <xdr:cNvPicPr/>
      </xdr:nvPicPr>
      <xdr:blipFill>
        <a:blip r:embed="rId1"/>
        <a:stretch>
          <a:fillRect/>
        </a:stretch>
      </xdr:blipFill>
      <xdr:spPr>
        <a:xfrm>
          <a:off x="7263130" y="59829700"/>
          <a:ext cx="548005" cy="83947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530225</xdr:rowOff>
    </xdr:to>
    <xdr:pic>
      <xdr:nvPicPr>
        <xdr:cNvPr id="362" name="Picture 438836" hidden="1"/>
        <xdr:cNvPicPr/>
      </xdr:nvPicPr>
      <xdr:blipFill>
        <a:blip r:embed="rId1"/>
        <a:stretch>
          <a:fillRect/>
        </a:stretch>
      </xdr:blipFill>
      <xdr:spPr>
        <a:xfrm>
          <a:off x="7263130" y="59829700"/>
          <a:ext cx="548005" cy="53022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809625</xdr:rowOff>
    </xdr:to>
    <xdr:pic>
      <xdr:nvPicPr>
        <xdr:cNvPr id="363" name="Picture 438836" hidden="1"/>
        <xdr:cNvPicPr/>
      </xdr:nvPicPr>
      <xdr:blipFill>
        <a:blip r:embed="rId1"/>
        <a:stretch>
          <a:fillRect/>
        </a:stretch>
      </xdr:blipFill>
      <xdr:spPr>
        <a:xfrm>
          <a:off x="7263130" y="59829700"/>
          <a:ext cx="548005" cy="80962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756285</xdr:rowOff>
    </xdr:to>
    <xdr:pic>
      <xdr:nvPicPr>
        <xdr:cNvPr id="364" name="Picture 438836" hidden="1"/>
        <xdr:cNvPicPr/>
      </xdr:nvPicPr>
      <xdr:blipFill>
        <a:blip r:embed="rId1"/>
        <a:stretch>
          <a:fillRect/>
        </a:stretch>
      </xdr:blipFill>
      <xdr:spPr>
        <a:xfrm>
          <a:off x="7263130" y="59829700"/>
          <a:ext cx="548005" cy="75628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496570</xdr:rowOff>
    </xdr:to>
    <xdr:pic>
      <xdr:nvPicPr>
        <xdr:cNvPr id="365" name="Picture 438836" hidden="1"/>
        <xdr:cNvPicPr/>
      </xdr:nvPicPr>
      <xdr:blipFill>
        <a:blip r:embed="rId1"/>
        <a:stretch>
          <a:fillRect/>
        </a:stretch>
      </xdr:blipFill>
      <xdr:spPr>
        <a:xfrm>
          <a:off x="7263130" y="59829700"/>
          <a:ext cx="548005" cy="49657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892175</xdr:rowOff>
    </xdr:to>
    <xdr:pic>
      <xdr:nvPicPr>
        <xdr:cNvPr id="366" name="Picture 438836" hidden="1"/>
        <xdr:cNvPicPr/>
      </xdr:nvPicPr>
      <xdr:blipFill>
        <a:blip r:embed="rId1"/>
        <a:stretch>
          <a:fillRect/>
        </a:stretch>
      </xdr:blipFill>
      <xdr:spPr>
        <a:xfrm>
          <a:off x="7263130" y="59829700"/>
          <a:ext cx="548005" cy="89217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703580</xdr:rowOff>
    </xdr:to>
    <xdr:pic>
      <xdr:nvPicPr>
        <xdr:cNvPr id="367" name="Picture 438836" hidden="1"/>
        <xdr:cNvPicPr/>
      </xdr:nvPicPr>
      <xdr:blipFill>
        <a:blip r:embed="rId1"/>
        <a:stretch>
          <a:fillRect/>
        </a:stretch>
      </xdr:blipFill>
      <xdr:spPr>
        <a:xfrm>
          <a:off x="7263130" y="59829700"/>
          <a:ext cx="548005" cy="70358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873125</xdr:rowOff>
    </xdr:to>
    <xdr:pic>
      <xdr:nvPicPr>
        <xdr:cNvPr id="368" name="Picture 438836" hidden="1"/>
        <xdr:cNvPicPr/>
      </xdr:nvPicPr>
      <xdr:blipFill>
        <a:blip r:embed="rId1"/>
        <a:stretch>
          <a:fillRect/>
        </a:stretch>
      </xdr:blipFill>
      <xdr:spPr>
        <a:xfrm>
          <a:off x="7263130" y="59829700"/>
          <a:ext cx="548005" cy="87312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523875</xdr:rowOff>
    </xdr:to>
    <xdr:pic>
      <xdr:nvPicPr>
        <xdr:cNvPr id="369" name="Picture 438836" hidden="1"/>
        <xdr:cNvPicPr/>
      </xdr:nvPicPr>
      <xdr:blipFill>
        <a:blip r:embed="rId1"/>
        <a:stretch>
          <a:fillRect/>
        </a:stretch>
      </xdr:blipFill>
      <xdr:spPr>
        <a:xfrm>
          <a:off x="7263130" y="59829700"/>
          <a:ext cx="548005" cy="52387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904875</xdr:rowOff>
    </xdr:to>
    <xdr:pic>
      <xdr:nvPicPr>
        <xdr:cNvPr id="370" name="Picture 438836" hidden="1"/>
        <xdr:cNvPicPr/>
      </xdr:nvPicPr>
      <xdr:blipFill>
        <a:blip r:embed="rId1"/>
        <a:stretch>
          <a:fillRect/>
        </a:stretch>
      </xdr:blipFill>
      <xdr:spPr>
        <a:xfrm>
          <a:off x="7263130" y="59829700"/>
          <a:ext cx="548005" cy="90487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528320</xdr:rowOff>
    </xdr:to>
    <xdr:pic>
      <xdr:nvPicPr>
        <xdr:cNvPr id="371" name="Picture 438836" hidden="1"/>
        <xdr:cNvPicPr/>
      </xdr:nvPicPr>
      <xdr:blipFill>
        <a:blip r:embed="rId1"/>
        <a:stretch>
          <a:fillRect/>
        </a:stretch>
      </xdr:blipFill>
      <xdr:spPr>
        <a:xfrm>
          <a:off x="7263130" y="59829700"/>
          <a:ext cx="548005" cy="52832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762000</xdr:rowOff>
    </xdr:to>
    <xdr:pic>
      <xdr:nvPicPr>
        <xdr:cNvPr id="372" name="Picture 438836" hidden="1"/>
        <xdr:cNvPicPr/>
      </xdr:nvPicPr>
      <xdr:blipFill>
        <a:blip r:embed="rId1"/>
        <a:stretch>
          <a:fillRect/>
        </a:stretch>
      </xdr:blipFill>
      <xdr:spPr>
        <a:xfrm>
          <a:off x="7263130" y="59829700"/>
          <a:ext cx="548005" cy="76200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899795</xdr:rowOff>
    </xdr:to>
    <xdr:pic>
      <xdr:nvPicPr>
        <xdr:cNvPr id="373" name="Picture 438836" hidden="1"/>
        <xdr:cNvPicPr/>
      </xdr:nvPicPr>
      <xdr:blipFill>
        <a:blip r:embed="rId1"/>
        <a:stretch>
          <a:fillRect/>
        </a:stretch>
      </xdr:blipFill>
      <xdr:spPr>
        <a:xfrm>
          <a:off x="7263130" y="59829700"/>
          <a:ext cx="548005" cy="89979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690245</xdr:rowOff>
    </xdr:to>
    <xdr:pic>
      <xdr:nvPicPr>
        <xdr:cNvPr id="374" name="Picture 438836" hidden="1"/>
        <xdr:cNvPicPr/>
      </xdr:nvPicPr>
      <xdr:blipFill>
        <a:blip r:embed="rId1"/>
        <a:stretch>
          <a:fillRect/>
        </a:stretch>
      </xdr:blipFill>
      <xdr:spPr>
        <a:xfrm>
          <a:off x="7263130" y="59829700"/>
          <a:ext cx="548005" cy="69024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909320</xdr:rowOff>
    </xdr:to>
    <xdr:pic>
      <xdr:nvPicPr>
        <xdr:cNvPr id="375" name="Picture 438836" hidden="1"/>
        <xdr:cNvPicPr/>
      </xdr:nvPicPr>
      <xdr:blipFill>
        <a:blip r:embed="rId1"/>
        <a:stretch>
          <a:fillRect/>
        </a:stretch>
      </xdr:blipFill>
      <xdr:spPr>
        <a:xfrm>
          <a:off x="7263130" y="59829700"/>
          <a:ext cx="548005" cy="90932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800100</xdr:rowOff>
    </xdr:to>
    <xdr:pic>
      <xdr:nvPicPr>
        <xdr:cNvPr id="376" name="Picture 438836" hidden="1"/>
        <xdr:cNvPicPr/>
      </xdr:nvPicPr>
      <xdr:blipFill>
        <a:blip r:embed="rId1"/>
        <a:stretch>
          <a:fillRect/>
        </a:stretch>
      </xdr:blipFill>
      <xdr:spPr>
        <a:xfrm>
          <a:off x="7263130" y="59829700"/>
          <a:ext cx="548005" cy="80010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816610</xdr:rowOff>
    </xdr:to>
    <xdr:pic>
      <xdr:nvPicPr>
        <xdr:cNvPr id="377" name="Picture 438836" hidden="1"/>
        <xdr:cNvPicPr/>
      </xdr:nvPicPr>
      <xdr:blipFill>
        <a:blip r:embed="rId1"/>
        <a:stretch>
          <a:fillRect/>
        </a:stretch>
      </xdr:blipFill>
      <xdr:spPr>
        <a:xfrm>
          <a:off x="7263130" y="59829700"/>
          <a:ext cx="548005" cy="81661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915035</xdr:rowOff>
    </xdr:to>
    <xdr:pic>
      <xdr:nvPicPr>
        <xdr:cNvPr id="378" name="Picture 438836" hidden="1"/>
        <xdr:cNvPicPr/>
      </xdr:nvPicPr>
      <xdr:blipFill>
        <a:blip r:embed="rId1"/>
        <a:stretch>
          <a:fillRect/>
        </a:stretch>
      </xdr:blipFill>
      <xdr:spPr>
        <a:xfrm>
          <a:off x="7263130" y="59829700"/>
          <a:ext cx="548005" cy="91503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760095</xdr:rowOff>
    </xdr:to>
    <xdr:pic>
      <xdr:nvPicPr>
        <xdr:cNvPr id="379" name="Picture 438836" hidden="1"/>
        <xdr:cNvPicPr/>
      </xdr:nvPicPr>
      <xdr:blipFill>
        <a:blip r:embed="rId1"/>
        <a:stretch>
          <a:fillRect/>
        </a:stretch>
      </xdr:blipFill>
      <xdr:spPr>
        <a:xfrm>
          <a:off x="7263130" y="59829700"/>
          <a:ext cx="548005" cy="760095"/>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500380</xdr:rowOff>
    </xdr:to>
    <xdr:pic>
      <xdr:nvPicPr>
        <xdr:cNvPr id="380" name="Picture 438836" hidden="1"/>
        <xdr:cNvPicPr/>
      </xdr:nvPicPr>
      <xdr:blipFill>
        <a:blip r:embed="rId1"/>
        <a:stretch>
          <a:fillRect/>
        </a:stretch>
      </xdr:blipFill>
      <xdr:spPr>
        <a:xfrm>
          <a:off x="7263130" y="59829700"/>
          <a:ext cx="548005" cy="50038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695960</xdr:rowOff>
    </xdr:to>
    <xdr:pic>
      <xdr:nvPicPr>
        <xdr:cNvPr id="381" name="Picture 438836" hidden="1"/>
        <xdr:cNvPicPr/>
      </xdr:nvPicPr>
      <xdr:blipFill>
        <a:blip r:embed="rId1"/>
        <a:stretch>
          <a:fillRect/>
        </a:stretch>
      </xdr:blipFill>
      <xdr:spPr>
        <a:xfrm>
          <a:off x="7263130" y="59829700"/>
          <a:ext cx="548005" cy="69596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869950</xdr:rowOff>
    </xdr:to>
    <xdr:pic>
      <xdr:nvPicPr>
        <xdr:cNvPr id="382" name="Picture 438836" hidden="1"/>
        <xdr:cNvPicPr/>
      </xdr:nvPicPr>
      <xdr:blipFill>
        <a:blip r:embed="rId1"/>
        <a:stretch>
          <a:fillRect/>
        </a:stretch>
      </xdr:blipFill>
      <xdr:spPr>
        <a:xfrm>
          <a:off x="7263130" y="59829700"/>
          <a:ext cx="548005" cy="869950"/>
        </a:xfrm>
        <a:prstGeom prst="rect">
          <a:avLst/>
        </a:prstGeom>
        <a:noFill/>
        <a:ln w="9525">
          <a:noFill/>
        </a:ln>
      </xdr:spPr>
    </xdr:pic>
    <xdr:clientData/>
  </xdr:twoCellAnchor>
  <xdr:twoCellAnchor editAs="oneCell">
    <xdr:from>
      <xdr:col>8</xdr:col>
      <xdr:colOff>8890</xdr:colOff>
      <xdr:row>40</xdr:row>
      <xdr:rowOff>0</xdr:rowOff>
    </xdr:from>
    <xdr:to>
      <xdr:col>8</xdr:col>
      <xdr:colOff>556895</xdr:colOff>
      <xdr:row>40</xdr:row>
      <xdr:rowOff>805815</xdr:rowOff>
    </xdr:to>
    <xdr:pic>
      <xdr:nvPicPr>
        <xdr:cNvPr id="383" name="Picture 438836" hidden="1"/>
        <xdr:cNvPicPr/>
      </xdr:nvPicPr>
      <xdr:blipFill>
        <a:blip r:embed="rId1"/>
        <a:stretch>
          <a:fillRect/>
        </a:stretch>
      </xdr:blipFill>
      <xdr:spPr>
        <a:xfrm>
          <a:off x="7263130" y="59829700"/>
          <a:ext cx="548005" cy="80581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AB46"/>
  <sheetViews>
    <sheetView tabSelected="1" view="pageBreakPreview" zoomScale="55" zoomScaleNormal="55" workbookViewId="0">
      <pane xSplit="7" ySplit="6" topLeftCell="H7" activePane="bottomRight" state="frozen"/>
      <selection/>
      <selection pane="topRight"/>
      <selection pane="bottomLeft"/>
      <selection pane="bottomRight" activeCell="H65" sqref="H65"/>
    </sheetView>
  </sheetViews>
  <sheetFormatPr defaultColWidth="9" defaultRowHeight="14.25"/>
  <cols>
    <col min="1" max="1" width="4.475" style="43" customWidth="1"/>
    <col min="2" max="3" width="8.13333333333333" style="44" customWidth="1"/>
    <col min="4" max="4" width="31.4416666666667" style="45" customWidth="1"/>
    <col min="5" max="5" width="6.36666666666667" style="44" customWidth="1"/>
    <col min="6" max="6" width="7.64166666666667" style="44" customWidth="1"/>
    <col min="7" max="7" width="7.55" style="44" customWidth="1"/>
    <col min="8" max="8" width="21.4583333333333" style="46" customWidth="1"/>
    <col min="9" max="9" width="82.0833333333333" style="47" customWidth="1"/>
    <col min="10" max="10" width="10.375" style="46" customWidth="1"/>
    <col min="11" max="12" width="8.63333333333333" style="48" customWidth="1"/>
    <col min="13" max="13" width="7" style="49" customWidth="1"/>
    <col min="14" max="15" width="10.2083333333333" style="49" hidden="1" customWidth="1"/>
    <col min="16" max="16" width="10.5916666666667" style="49" hidden="1" customWidth="1"/>
    <col min="17" max="18" width="8.38333333333333" style="49" hidden="1" customWidth="1"/>
    <col min="19" max="19" width="10.4416666666667" style="48" customWidth="1"/>
    <col min="20" max="20" width="11.1083333333333" style="49" customWidth="1"/>
    <col min="21" max="21" width="12.85" style="49" customWidth="1"/>
    <col min="22" max="22" width="8.66666666666667" style="50" customWidth="1"/>
    <col min="23" max="23" width="5.58333333333333" style="50" customWidth="1"/>
    <col min="24" max="24" width="9.375" style="50" customWidth="1"/>
    <col min="25" max="25" width="6.76666666666667" style="50" customWidth="1"/>
    <col min="26" max="26" width="6.025" style="50" customWidth="1"/>
    <col min="27" max="27" width="33.9583333333333" style="46" customWidth="1"/>
    <col min="28" max="28" width="11.975" style="49" customWidth="1"/>
    <col min="29" max="16384" width="9" style="42"/>
  </cols>
  <sheetData>
    <row r="1" ht="47" customHeight="1" spans="1:28">
      <c r="A1" s="51" t="s">
        <v>0</v>
      </c>
      <c r="B1" s="51"/>
      <c r="C1" s="51"/>
      <c r="D1" s="51"/>
      <c r="E1" s="51"/>
      <c r="F1" s="51"/>
      <c r="G1" s="51"/>
      <c r="H1" s="51"/>
      <c r="I1" s="51"/>
      <c r="J1" s="51"/>
      <c r="K1" s="52"/>
      <c r="L1" s="52"/>
      <c r="M1" s="52"/>
      <c r="N1" s="52"/>
      <c r="O1" s="52"/>
      <c r="P1" s="52"/>
      <c r="Q1" s="52"/>
      <c r="R1" s="52"/>
      <c r="S1" s="52"/>
      <c r="T1" s="52"/>
      <c r="U1" s="52"/>
      <c r="V1" s="52"/>
      <c r="W1" s="52"/>
      <c r="X1" s="52"/>
      <c r="Y1" s="52"/>
      <c r="Z1" s="52"/>
      <c r="AA1" s="51"/>
      <c r="AB1" s="51"/>
    </row>
    <row r="2" ht="65" customHeight="1" spans="1:28">
      <c r="A2" s="53" t="s">
        <v>1</v>
      </c>
      <c r="B2" s="53"/>
      <c r="C2" s="53"/>
      <c r="D2" s="53"/>
      <c r="E2" s="53"/>
      <c r="F2" s="53"/>
      <c r="G2" s="53"/>
      <c r="H2" s="54"/>
      <c r="I2" s="54"/>
      <c r="J2" s="53"/>
      <c r="K2" s="53"/>
      <c r="L2" s="53"/>
      <c r="M2" s="53"/>
      <c r="N2" s="53"/>
      <c r="O2" s="53"/>
      <c r="P2" s="53"/>
      <c r="Q2" s="53"/>
      <c r="R2" s="53"/>
      <c r="S2" s="53"/>
      <c r="T2" s="53"/>
      <c r="U2" s="53"/>
      <c r="V2" s="55"/>
      <c r="W2" s="55"/>
      <c r="X2" s="55"/>
      <c r="Y2" s="55"/>
      <c r="Z2" s="55"/>
      <c r="AA2" s="56"/>
      <c r="AB2" s="53"/>
    </row>
    <row r="3" s="41" customFormat="1" ht="40" customHeight="1" spans="1:28">
      <c r="A3" s="26" t="s">
        <v>2</v>
      </c>
      <c r="B3" s="26" t="s">
        <v>3</v>
      </c>
      <c r="C3" s="57" t="s">
        <v>4</v>
      </c>
      <c r="D3" s="26" t="s">
        <v>5</v>
      </c>
      <c r="E3" s="26" t="s">
        <v>6</v>
      </c>
      <c r="F3" s="26" t="s">
        <v>7</v>
      </c>
      <c r="G3" s="26" t="s">
        <v>8</v>
      </c>
      <c r="H3" s="26" t="s">
        <v>9</v>
      </c>
      <c r="I3" s="26" t="s">
        <v>10</v>
      </c>
      <c r="J3" s="26" t="s">
        <v>11</v>
      </c>
      <c r="K3" s="26" t="s">
        <v>12</v>
      </c>
      <c r="L3" s="26"/>
      <c r="M3" s="26"/>
      <c r="N3" s="26"/>
      <c r="O3" s="26"/>
      <c r="P3" s="26"/>
      <c r="Q3" s="26"/>
      <c r="R3" s="26"/>
      <c r="S3" s="26"/>
      <c r="T3" s="26"/>
      <c r="U3" s="26" t="s">
        <v>13</v>
      </c>
      <c r="V3" s="58" t="s">
        <v>14</v>
      </c>
      <c r="W3" s="58" t="s">
        <v>15</v>
      </c>
      <c r="X3" s="58" t="s">
        <v>16</v>
      </c>
      <c r="Y3" s="58" t="s">
        <v>17</v>
      </c>
      <c r="Z3" s="58" t="s">
        <v>18</v>
      </c>
      <c r="AA3" s="26" t="s">
        <v>19</v>
      </c>
      <c r="AB3" s="26" t="s">
        <v>20</v>
      </c>
    </row>
    <row r="4" s="41" customFormat="1" ht="40" customHeight="1" spans="1:28">
      <c r="A4" s="26"/>
      <c r="B4" s="26"/>
      <c r="C4" s="59"/>
      <c r="D4" s="26"/>
      <c r="E4" s="26"/>
      <c r="F4" s="26"/>
      <c r="G4" s="26"/>
      <c r="H4" s="26"/>
      <c r="I4" s="26"/>
      <c r="J4" s="26"/>
      <c r="K4" s="26" t="s">
        <v>21</v>
      </c>
      <c r="L4" s="26"/>
      <c r="M4" s="26"/>
      <c r="N4" s="26"/>
      <c r="O4" s="26"/>
      <c r="P4" s="26"/>
      <c r="Q4" s="26"/>
      <c r="R4" s="26"/>
      <c r="S4" s="26" t="s">
        <v>22</v>
      </c>
      <c r="T4" s="26" t="s">
        <v>23</v>
      </c>
      <c r="U4" s="26"/>
      <c r="V4" s="58"/>
      <c r="W4" s="58"/>
      <c r="X4" s="58"/>
      <c r="Y4" s="58"/>
      <c r="Z4" s="58"/>
      <c r="AA4" s="26"/>
      <c r="AB4" s="26"/>
    </row>
    <row r="5" s="41" customFormat="1" ht="40" customHeight="1" spans="1:28">
      <c r="A5" s="26"/>
      <c r="B5" s="26"/>
      <c r="C5" s="59"/>
      <c r="D5" s="26"/>
      <c r="E5" s="26"/>
      <c r="F5" s="26"/>
      <c r="G5" s="26"/>
      <c r="H5" s="26"/>
      <c r="I5" s="26"/>
      <c r="J5" s="26"/>
      <c r="K5" s="26" t="s">
        <v>24</v>
      </c>
      <c r="L5" s="26" t="s">
        <v>25</v>
      </c>
      <c r="M5" s="26"/>
      <c r="N5" s="26" t="s">
        <v>26</v>
      </c>
      <c r="O5" s="26"/>
      <c r="P5" s="26" t="s">
        <v>27</v>
      </c>
      <c r="Q5" s="26" t="s">
        <v>28</v>
      </c>
      <c r="R5" s="26" t="s">
        <v>29</v>
      </c>
      <c r="S5" s="26"/>
      <c r="T5" s="26"/>
      <c r="U5" s="26"/>
      <c r="V5" s="58"/>
      <c r="W5" s="58"/>
      <c r="X5" s="58"/>
      <c r="Y5" s="58"/>
      <c r="Z5" s="58"/>
      <c r="AA5" s="26"/>
      <c r="AB5" s="26"/>
    </row>
    <row r="6" s="41" customFormat="1" ht="40" customHeight="1" spans="1:28">
      <c r="A6" s="26"/>
      <c r="B6" s="26"/>
      <c r="C6" s="60"/>
      <c r="D6" s="26"/>
      <c r="E6" s="26"/>
      <c r="F6" s="26"/>
      <c r="G6" s="26"/>
      <c r="H6" s="26"/>
      <c r="I6" s="26"/>
      <c r="J6" s="26"/>
      <c r="K6" s="26"/>
      <c r="L6" s="26" t="s">
        <v>30</v>
      </c>
      <c r="M6" s="26" t="s">
        <v>31</v>
      </c>
      <c r="N6" s="26" t="s">
        <v>30</v>
      </c>
      <c r="O6" s="26" t="s">
        <v>31</v>
      </c>
      <c r="P6" s="26"/>
      <c r="Q6" s="26"/>
      <c r="R6" s="26"/>
      <c r="S6" s="26"/>
      <c r="T6" s="26"/>
      <c r="U6" s="26"/>
      <c r="V6" s="58"/>
      <c r="W6" s="58"/>
      <c r="X6" s="58"/>
      <c r="Y6" s="58"/>
      <c r="Z6" s="58"/>
      <c r="AA6" s="26"/>
      <c r="AB6" s="26"/>
    </row>
    <row r="7" s="41" customFormat="1" ht="40" customHeight="1" spans="1:28">
      <c r="A7" s="26" t="s">
        <v>32</v>
      </c>
      <c r="B7" s="26"/>
      <c r="C7" s="26"/>
      <c r="D7" s="26"/>
      <c r="E7" s="26"/>
      <c r="F7" s="26"/>
      <c r="G7" s="26"/>
      <c r="H7" s="26"/>
      <c r="I7" s="26"/>
      <c r="J7" s="26">
        <f>SUBTOTAL(9,J8:J46)</f>
        <v>72409.96</v>
      </c>
      <c r="K7" s="26">
        <f t="shared" ref="K7:T7" si="0">SUBTOTAL(9,K8:K46)</f>
        <v>46305</v>
      </c>
      <c r="L7" s="26">
        <f t="shared" si="0"/>
        <v>46305</v>
      </c>
      <c r="M7" s="26">
        <f t="shared" si="0"/>
        <v>0</v>
      </c>
      <c r="N7" s="26">
        <f t="shared" si="0"/>
        <v>0</v>
      </c>
      <c r="O7" s="26">
        <f t="shared" si="0"/>
        <v>0</v>
      </c>
      <c r="P7" s="26">
        <f t="shared" si="0"/>
        <v>0</v>
      </c>
      <c r="Q7" s="26">
        <f t="shared" si="0"/>
        <v>0</v>
      </c>
      <c r="R7" s="26">
        <f t="shared" si="0"/>
        <v>0</v>
      </c>
      <c r="S7" s="26">
        <f t="shared" si="0"/>
        <v>0</v>
      </c>
      <c r="T7" s="26">
        <f t="shared" si="0"/>
        <v>0</v>
      </c>
      <c r="U7" s="26"/>
      <c r="V7" s="58"/>
      <c r="W7" s="58"/>
      <c r="X7" s="58"/>
      <c r="Y7" s="58"/>
      <c r="Z7" s="58"/>
      <c r="AA7" s="26"/>
      <c r="AB7" s="26"/>
    </row>
    <row r="8" s="42" customFormat="1" ht="120" customHeight="1" spans="1:28">
      <c r="A8" s="61" t="s">
        <v>33</v>
      </c>
      <c r="B8" s="62" t="s">
        <v>34</v>
      </c>
      <c r="C8" s="62" t="s">
        <v>35</v>
      </c>
      <c r="D8" s="63" t="s">
        <v>36</v>
      </c>
      <c r="E8" s="63" t="s">
        <v>37</v>
      </c>
      <c r="F8" s="64" t="s">
        <v>38</v>
      </c>
      <c r="G8" s="64" t="s">
        <v>39</v>
      </c>
      <c r="H8" s="63" t="s">
        <v>40</v>
      </c>
      <c r="I8" s="64" t="s">
        <v>41</v>
      </c>
      <c r="J8" s="63">
        <v>751.36</v>
      </c>
      <c r="K8" s="63">
        <f t="shared" ref="K8:K57" si="1">SUM(L8:R8)</f>
        <v>272</v>
      </c>
      <c r="L8" s="63">
        <v>272</v>
      </c>
      <c r="M8" s="65"/>
      <c r="N8" s="66"/>
      <c r="O8" s="66"/>
      <c r="P8" s="66"/>
      <c r="Q8" s="66"/>
      <c r="R8" s="66"/>
      <c r="S8" s="63"/>
      <c r="T8" s="66"/>
      <c r="U8" s="63" t="s">
        <v>42</v>
      </c>
      <c r="V8" s="63">
        <v>700</v>
      </c>
      <c r="W8" s="63" t="s">
        <v>43</v>
      </c>
      <c r="X8" s="63"/>
      <c r="Y8" s="63" t="s">
        <v>44</v>
      </c>
      <c r="Z8" s="63" t="s">
        <v>43</v>
      </c>
      <c r="AA8" s="67" t="s">
        <v>45</v>
      </c>
      <c r="AB8" s="63" t="s">
        <v>46</v>
      </c>
    </row>
    <row r="9" s="42" customFormat="1" ht="120" customHeight="1" spans="1:28">
      <c r="A9" s="61" t="s">
        <v>47</v>
      </c>
      <c r="B9" s="62" t="s">
        <v>48</v>
      </c>
      <c r="C9" s="62" t="s">
        <v>49</v>
      </c>
      <c r="D9" s="63" t="s">
        <v>50</v>
      </c>
      <c r="E9" s="63" t="s">
        <v>37</v>
      </c>
      <c r="F9" s="64" t="s">
        <v>38</v>
      </c>
      <c r="G9" s="64" t="s">
        <v>39</v>
      </c>
      <c r="H9" s="63" t="s">
        <v>40</v>
      </c>
      <c r="I9" s="64" t="s">
        <v>51</v>
      </c>
      <c r="J9" s="63">
        <v>740</v>
      </c>
      <c r="K9" s="63">
        <f t="shared" si="1"/>
        <v>475</v>
      </c>
      <c r="L9" s="63">
        <v>475</v>
      </c>
      <c r="M9" s="65"/>
      <c r="N9" s="66"/>
      <c r="O9" s="66"/>
      <c r="P9" s="66"/>
      <c r="Q9" s="66"/>
      <c r="R9" s="66"/>
      <c r="S9" s="63"/>
      <c r="T9" s="66"/>
      <c r="U9" s="63" t="s">
        <v>42</v>
      </c>
      <c r="V9" s="63">
        <v>600</v>
      </c>
      <c r="W9" s="63" t="s">
        <v>43</v>
      </c>
      <c r="X9" s="63"/>
      <c r="Y9" s="63" t="s">
        <v>44</v>
      </c>
      <c r="Z9" s="63" t="s">
        <v>43</v>
      </c>
      <c r="AA9" s="67" t="s">
        <v>52</v>
      </c>
      <c r="AB9" s="63" t="s">
        <v>46</v>
      </c>
    </row>
    <row r="10" s="42" customFormat="1" ht="168" customHeight="1" spans="1:28">
      <c r="A10" s="61" t="s">
        <v>53</v>
      </c>
      <c r="B10" s="62" t="s">
        <v>54</v>
      </c>
      <c r="C10" s="62" t="s">
        <v>55</v>
      </c>
      <c r="D10" s="63" t="s">
        <v>56</v>
      </c>
      <c r="E10" s="63" t="s">
        <v>57</v>
      </c>
      <c r="F10" s="64" t="s">
        <v>58</v>
      </c>
      <c r="G10" s="64" t="s">
        <v>59</v>
      </c>
      <c r="H10" s="63" t="s">
        <v>60</v>
      </c>
      <c r="I10" s="64" t="s">
        <v>61</v>
      </c>
      <c r="J10" s="63">
        <v>10000</v>
      </c>
      <c r="K10" s="63">
        <f t="shared" si="1"/>
        <v>300</v>
      </c>
      <c r="L10" s="63">
        <v>300</v>
      </c>
      <c r="M10" s="65"/>
      <c r="N10" s="66"/>
      <c r="O10" s="66"/>
      <c r="P10" s="66"/>
      <c r="Q10" s="66"/>
      <c r="R10" s="66"/>
      <c r="S10" s="63"/>
      <c r="T10" s="66"/>
      <c r="U10" s="63" t="s">
        <v>62</v>
      </c>
      <c r="V10" s="63">
        <v>3000</v>
      </c>
      <c r="W10" s="63" t="s">
        <v>43</v>
      </c>
      <c r="X10" s="63" t="s">
        <v>63</v>
      </c>
      <c r="Y10" s="63" t="s">
        <v>44</v>
      </c>
      <c r="Z10" s="63" t="s">
        <v>43</v>
      </c>
      <c r="AA10" s="67" t="s">
        <v>64</v>
      </c>
      <c r="AB10" s="63" t="s">
        <v>65</v>
      </c>
    </row>
    <row r="11" s="42" customFormat="1" ht="312" customHeight="1" spans="1:28">
      <c r="A11" s="61" t="s">
        <v>66</v>
      </c>
      <c r="B11" s="62" t="s">
        <v>67</v>
      </c>
      <c r="C11" s="62" t="s">
        <v>68</v>
      </c>
      <c r="D11" s="63" t="s">
        <v>69</v>
      </c>
      <c r="E11" s="63" t="s">
        <v>57</v>
      </c>
      <c r="F11" s="64" t="s">
        <v>70</v>
      </c>
      <c r="G11" s="64" t="s">
        <v>71</v>
      </c>
      <c r="H11" s="63" t="s">
        <v>72</v>
      </c>
      <c r="I11" s="68" t="s">
        <v>73</v>
      </c>
      <c r="J11" s="63">
        <v>15000</v>
      </c>
      <c r="K11" s="63">
        <f t="shared" si="1"/>
        <v>10000</v>
      </c>
      <c r="L11" s="63">
        <v>10000</v>
      </c>
      <c r="M11" s="66"/>
      <c r="N11" s="66"/>
      <c r="O11" s="66"/>
      <c r="P11" s="66"/>
      <c r="Q11" s="66"/>
      <c r="R11" s="66"/>
      <c r="S11" s="63"/>
      <c r="T11" s="66"/>
      <c r="U11" s="63" t="s">
        <v>62</v>
      </c>
      <c r="V11" s="63">
        <v>48000</v>
      </c>
      <c r="W11" s="63" t="s">
        <v>44</v>
      </c>
      <c r="X11" s="63" t="s">
        <v>74</v>
      </c>
      <c r="Y11" s="63" t="s">
        <v>43</v>
      </c>
      <c r="Z11" s="63" t="s">
        <v>43</v>
      </c>
      <c r="AA11" s="67" t="s">
        <v>75</v>
      </c>
      <c r="AB11" s="69" t="s">
        <v>76</v>
      </c>
    </row>
    <row r="12" s="42" customFormat="1" ht="187" customHeight="1" spans="1:28">
      <c r="A12" s="61" t="s">
        <v>77</v>
      </c>
      <c r="B12" s="62" t="s">
        <v>78</v>
      </c>
      <c r="C12" s="62" t="s">
        <v>79</v>
      </c>
      <c r="D12" s="63" t="s">
        <v>80</v>
      </c>
      <c r="E12" s="63" t="s">
        <v>57</v>
      </c>
      <c r="F12" s="64" t="s">
        <v>70</v>
      </c>
      <c r="G12" s="64" t="s">
        <v>81</v>
      </c>
      <c r="H12" s="63" t="s">
        <v>72</v>
      </c>
      <c r="I12" s="68" t="s">
        <v>82</v>
      </c>
      <c r="J12" s="63">
        <v>7000</v>
      </c>
      <c r="K12" s="63">
        <f t="shared" si="1"/>
        <v>3200</v>
      </c>
      <c r="L12" s="63">
        <v>3200</v>
      </c>
      <c r="M12" s="66"/>
      <c r="N12" s="66"/>
      <c r="O12" s="66"/>
      <c r="P12" s="66"/>
      <c r="Q12" s="66"/>
      <c r="R12" s="66"/>
      <c r="S12" s="63"/>
      <c r="T12" s="66"/>
      <c r="U12" s="63" t="s">
        <v>62</v>
      </c>
      <c r="V12" s="63">
        <v>56000</v>
      </c>
      <c r="W12" s="63" t="s">
        <v>44</v>
      </c>
      <c r="X12" s="63" t="s">
        <v>63</v>
      </c>
      <c r="Y12" s="63" t="s">
        <v>43</v>
      </c>
      <c r="Z12" s="63" t="s">
        <v>43</v>
      </c>
      <c r="AA12" s="67" t="s">
        <v>83</v>
      </c>
      <c r="AB12" s="69" t="s">
        <v>76</v>
      </c>
    </row>
    <row r="13" s="42" customFormat="1" ht="285" customHeight="1" spans="1:28">
      <c r="A13" s="61" t="s">
        <v>84</v>
      </c>
      <c r="B13" s="62" t="s">
        <v>85</v>
      </c>
      <c r="C13" s="62" t="s">
        <v>86</v>
      </c>
      <c r="D13" s="63" t="s">
        <v>87</v>
      </c>
      <c r="E13" s="63" t="s">
        <v>57</v>
      </c>
      <c r="F13" s="64" t="s">
        <v>88</v>
      </c>
      <c r="G13" s="64" t="s">
        <v>89</v>
      </c>
      <c r="H13" s="63" t="s">
        <v>90</v>
      </c>
      <c r="I13" s="64" t="s">
        <v>91</v>
      </c>
      <c r="J13" s="63">
        <v>1500</v>
      </c>
      <c r="K13" s="63">
        <f t="shared" si="1"/>
        <v>800</v>
      </c>
      <c r="L13" s="63">
        <v>800</v>
      </c>
      <c r="M13" s="66"/>
      <c r="N13" s="66"/>
      <c r="O13" s="66"/>
      <c r="P13" s="66"/>
      <c r="Q13" s="66"/>
      <c r="R13" s="66"/>
      <c r="S13" s="63"/>
      <c r="T13" s="66"/>
      <c r="U13" s="63" t="s">
        <v>62</v>
      </c>
      <c r="V13" s="63">
        <v>35000</v>
      </c>
      <c r="W13" s="63" t="s">
        <v>44</v>
      </c>
      <c r="X13" s="63" t="s">
        <v>92</v>
      </c>
      <c r="Y13" s="63" t="s">
        <v>43</v>
      </c>
      <c r="Z13" s="63" t="s">
        <v>43</v>
      </c>
      <c r="AA13" s="67" t="s">
        <v>93</v>
      </c>
      <c r="AB13" s="69" t="s">
        <v>76</v>
      </c>
    </row>
    <row r="14" s="42" customFormat="1" ht="250" customHeight="1" spans="1:28">
      <c r="A14" s="61" t="s">
        <v>94</v>
      </c>
      <c r="B14" s="62" t="s">
        <v>95</v>
      </c>
      <c r="C14" s="62" t="s">
        <v>96</v>
      </c>
      <c r="D14" s="63" t="s">
        <v>97</v>
      </c>
      <c r="E14" s="63" t="s">
        <v>57</v>
      </c>
      <c r="F14" s="64" t="s">
        <v>70</v>
      </c>
      <c r="G14" s="64" t="s">
        <v>98</v>
      </c>
      <c r="H14" s="63" t="s">
        <v>99</v>
      </c>
      <c r="I14" s="68" t="s">
        <v>100</v>
      </c>
      <c r="J14" s="63">
        <v>2500</v>
      </c>
      <c r="K14" s="63">
        <f t="shared" si="1"/>
        <v>1800</v>
      </c>
      <c r="L14" s="63">
        <v>1800</v>
      </c>
      <c r="M14" s="66"/>
      <c r="N14" s="66"/>
      <c r="O14" s="66"/>
      <c r="P14" s="66"/>
      <c r="Q14" s="66"/>
      <c r="R14" s="66"/>
      <c r="S14" s="63"/>
      <c r="T14" s="66"/>
      <c r="U14" s="63" t="s">
        <v>62</v>
      </c>
      <c r="V14" s="63">
        <v>48638</v>
      </c>
      <c r="W14" s="63" t="s">
        <v>44</v>
      </c>
      <c r="X14" s="63" t="s">
        <v>92</v>
      </c>
      <c r="Y14" s="63" t="s">
        <v>43</v>
      </c>
      <c r="Z14" s="63" t="s">
        <v>43</v>
      </c>
      <c r="AA14" s="67" t="s">
        <v>75</v>
      </c>
      <c r="AB14" s="69" t="s">
        <v>101</v>
      </c>
    </row>
    <row r="15" s="42" customFormat="1" ht="85" customHeight="1" spans="1:28">
      <c r="A15" s="61" t="s">
        <v>102</v>
      </c>
      <c r="B15" s="62" t="s">
        <v>103</v>
      </c>
      <c r="C15" s="62" t="s">
        <v>104</v>
      </c>
      <c r="D15" s="63" t="s">
        <v>105</v>
      </c>
      <c r="E15" s="63" t="s">
        <v>106</v>
      </c>
      <c r="F15" s="64" t="s">
        <v>107</v>
      </c>
      <c r="G15" s="64" t="s">
        <v>108</v>
      </c>
      <c r="H15" s="63" t="s">
        <v>90</v>
      </c>
      <c r="I15" s="64" t="s">
        <v>109</v>
      </c>
      <c r="J15" s="63">
        <v>150</v>
      </c>
      <c r="K15" s="63">
        <f t="shared" si="1"/>
        <v>100</v>
      </c>
      <c r="L15" s="63">
        <v>100</v>
      </c>
      <c r="M15" s="66"/>
      <c r="N15" s="66"/>
      <c r="O15" s="66"/>
      <c r="P15" s="66"/>
      <c r="Q15" s="66"/>
      <c r="R15" s="66"/>
      <c r="S15" s="63"/>
      <c r="T15" s="66"/>
      <c r="U15" s="63" t="s">
        <v>110</v>
      </c>
      <c r="V15" s="63">
        <v>1000</v>
      </c>
      <c r="W15" s="63" t="s">
        <v>44</v>
      </c>
      <c r="X15" s="63"/>
      <c r="Y15" s="63" t="s">
        <v>43</v>
      </c>
      <c r="Z15" s="63" t="s">
        <v>43</v>
      </c>
      <c r="AA15" s="67" t="s">
        <v>111</v>
      </c>
      <c r="AB15" s="69" t="s">
        <v>112</v>
      </c>
    </row>
    <row r="16" s="42" customFormat="1" ht="94" customHeight="1" spans="1:28">
      <c r="A16" s="61" t="s">
        <v>113</v>
      </c>
      <c r="B16" s="62" t="s">
        <v>114</v>
      </c>
      <c r="C16" s="62" t="s">
        <v>115</v>
      </c>
      <c r="D16" s="63" t="s">
        <v>116</v>
      </c>
      <c r="E16" s="63" t="s">
        <v>106</v>
      </c>
      <c r="F16" s="64" t="s">
        <v>117</v>
      </c>
      <c r="G16" s="64" t="s">
        <v>117</v>
      </c>
      <c r="H16" s="63" t="s">
        <v>72</v>
      </c>
      <c r="I16" s="68" t="s">
        <v>118</v>
      </c>
      <c r="J16" s="63">
        <v>7110.6</v>
      </c>
      <c r="K16" s="63">
        <f t="shared" si="1"/>
        <v>6549</v>
      </c>
      <c r="L16" s="63">
        <v>6549</v>
      </c>
      <c r="M16" s="66"/>
      <c r="N16" s="66"/>
      <c r="O16" s="66"/>
      <c r="P16" s="66"/>
      <c r="Q16" s="66"/>
      <c r="R16" s="66"/>
      <c r="S16" s="63"/>
      <c r="T16" s="66"/>
      <c r="U16" s="63" t="s">
        <v>119</v>
      </c>
      <c r="V16" s="63">
        <v>3386</v>
      </c>
      <c r="W16" s="63" t="s">
        <v>44</v>
      </c>
      <c r="X16" s="63"/>
      <c r="Y16" s="63" t="s">
        <v>43</v>
      </c>
      <c r="Z16" s="63" t="s">
        <v>43</v>
      </c>
      <c r="AA16" s="67" t="s">
        <v>120</v>
      </c>
      <c r="AB16" s="63" t="s">
        <v>121</v>
      </c>
    </row>
    <row r="17" s="42" customFormat="1" ht="101" customHeight="1" spans="1:28">
      <c r="A17" s="61" t="s">
        <v>122</v>
      </c>
      <c r="B17" s="62" t="s">
        <v>123</v>
      </c>
      <c r="C17" s="62" t="s">
        <v>124</v>
      </c>
      <c r="D17" s="63" t="s">
        <v>125</v>
      </c>
      <c r="E17" s="63" t="s">
        <v>106</v>
      </c>
      <c r="F17" s="64" t="s">
        <v>126</v>
      </c>
      <c r="G17" s="64" t="s">
        <v>127</v>
      </c>
      <c r="H17" s="63" t="s">
        <v>72</v>
      </c>
      <c r="I17" s="68" t="s">
        <v>128</v>
      </c>
      <c r="J17" s="63">
        <v>3200</v>
      </c>
      <c r="K17" s="63">
        <f t="shared" si="1"/>
        <v>2000</v>
      </c>
      <c r="L17" s="63">
        <v>2000</v>
      </c>
      <c r="M17" s="66"/>
      <c r="N17" s="66"/>
      <c r="O17" s="66"/>
      <c r="P17" s="66"/>
      <c r="Q17" s="66"/>
      <c r="R17" s="66"/>
      <c r="S17" s="63"/>
      <c r="T17" s="66"/>
      <c r="U17" s="63" t="s">
        <v>119</v>
      </c>
      <c r="V17" s="63">
        <v>18500</v>
      </c>
      <c r="W17" s="63" t="s">
        <v>44</v>
      </c>
      <c r="X17" s="63"/>
      <c r="Y17" s="63" t="s">
        <v>43</v>
      </c>
      <c r="Z17" s="63" t="s">
        <v>43</v>
      </c>
      <c r="AA17" s="67" t="s">
        <v>129</v>
      </c>
      <c r="AB17" s="63" t="s">
        <v>121</v>
      </c>
    </row>
    <row r="18" s="42" customFormat="1" ht="97" customHeight="1" spans="1:28">
      <c r="A18" s="61" t="s">
        <v>130</v>
      </c>
      <c r="B18" s="62" t="s">
        <v>131</v>
      </c>
      <c r="C18" s="62" t="s">
        <v>132</v>
      </c>
      <c r="D18" s="63" t="s">
        <v>133</v>
      </c>
      <c r="E18" s="63" t="s">
        <v>57</v>
      </c>
      <c r="F18" s="64" t="s">
        <v>134</v>
      </c>
      <c r="G18" s="64" t="s">
        <v>135</v>
      </c>
      <c r="H18" s="63" t="s">
        <v>72</v>
      </c>
      <c r="I18" s="68" t="s">
        <v>136</v>
      </c>
      <c r="J18" s="63">
        <v>3600</v>
      </c>
      <c r="K18" s="63">
        <f t="shared" si="1"/>
        <v>2900</v>
      </c>
      <c r="L18" s="63">
        <v>2900</v>
      </c>
      <c r="M18" s="66"/>
      <c r="N18" s="66"/>
      <c r="O18" s="66"/>
      <c r="P18" s="66"/>
      <c r="Q18" s="66"/>
      <c r="R18" s="66"/>
      <c r="S18" s="63"/>
      <c r="T18" s="66"/>
      <c r="U18" s="63" t="s">
        <v>62</v>
      </c>
      <c r="V18" s="63">
        <v>26753</v>
      </c>
      <c r="W18" s="63" t="s">
        <v>43</v>
      </c>
      <c r="X18" s="63" t="s">
        <v>137</v>
      </c>
      <c r="Y18" s="63" t="s">
        <v>43</v>
      </c>
      <c r="Z18" s="63" t="s">
        <v>43</v>
      </c>
      <c r="AA18" s="67" t="s">
        <v>138</v>
      </c>
      <c r="AB18" s="63" t="s">
        <v>139</v>
      </c>
    </row>
    <row r="19" s="42" customFormat="1" ht="80" customHeight="1" spans="1:28">
      <c r="A19" s="61" t="s">
        <v>140</v>
      </c>
      <c r="B19" s="62" t="s">
        <v>141</v>
      </c>
      <c r="C19" s="62" t="s">
        <v>142</v>
      </c>
      <c r="D19" s="63" t="s">
        <v>143</v>
      </c>
      <c r="E19" s="63" t="s">
        <v>57</v>
      </c>
      <c r="F19" s="64" t="s">
        <v>70</v>
      </c>
      <c r="G19" s="64" t="s">
        <v>81</v>
      </c>
      <c r="H19" s="69" t="s">
        <v>144</v>
      </c>
      <c r="I19" s="68" t="s">
        <v>145</v>
      </c>
      <c r="J19" s="63">
        <v>400</v>
      </c>
      <c r="K19" s="63">
        <f t="shared" si="1"/>
        <v>350</v>
      </c>
      <c r="L19" s="63">
        <v>350</v>
      </c>
      <c r="M19" s="66"/>
      <c r="N19" s="66"/>
      <c r="O19" s="66"/>
      <c r="P19" s="65"/>
      <c r="Q19" s="66"/>
      <c r="R19" s="66"/>
      <c r="S19" s="63"/>
      <c r="T19" s="66"/>
      <c r="U19" s="63" t="s">
        <v>146</v>
      </c>
      <c r="V19" s="63">
        <v>15</v>
      </c>
      <c r="W19" s="63" t="s">
        <v>43</v>
      </c>
      <c r="X19" s="63" t="s">
        <v>137</v>
      </c>
      <c r="Y19" s="63" t="s">
        <v>44</v>
      </c>
      <c r="Z19" s="63" t="s">
        <v>43</v>
      </c>
      <c r="AA19" s="67" t="s">
        <v>147</v>
      </c>
      <c r="AB19" s="69" t="s">
        <v>148</v>
      </c>
    </row>
    <row r="20" s="42" customFormat="1" ht="80" customHeight="1" spans="1:28">
      <c r="A20" s="61" t="s">
        <v>149</v>
      </c>
      <c r="B20" s="62" t="s">
        <v>150</v>
      </c>
      <c r="C20" s="62" t="s">
        <v>151</v>
      </c>
      <c r="D20" s="63" t="s">
        <v>152</v>
      </c>
      <c r="E20" s="63" t="s">
        <v>57</v>
      </c>
      <c r="F20" s="64" t="s">
        <v>70</v>
      </c>
      <c r="G20" s="64" t="s">
        <v>81</v>
      </c>
      <c r="H20" s="69" t="s">
        <v>153</v>
      </c>
      <c r="I20" s="68" t="s">
        <v>154</v>
      </c>
      <c r="J20" s="63">
        <v>400</v>
      </c>
      <c r="K20" s="63">
        <f t="shared" si="1"/>
        <v>350</v>
      </c>
      <c r="L20" s="63">
        <v>350</v>
      </c>
      <c r="M20" s="66"/>
      <c r="N20" s="66"/>
      <c r="O20" s="66"/>
      <c r="P20" s="66"/>
      <c r="Q20" s="66"/>
      <c r="R20" s="66"/>
      <c r="S20" s="63"/>
      <c r="T20" s="66"/>
      <c r="U20" s="63" t="s">
        <v>146</v>
      </c>
      <c r="V20" s="63">
        <v>12</v>
      </c>
      <c r="W20" s="63" t="s">
        <v>43</v>
      </c>
      <c r="X20" s="63" t="s">
        <v>137</v>
      </c>
      <c r="Y20" s="63" t="s">
        <v>44</v>
      </c>
      <c r="Z20" s="63" t="s">
        <v>43</v>
      </c>
      <c r="AA20" s="67" t="s">
        <v>155</v>
      </c>
      <c r="AB20" s="69" t="s">
        <v>148</v>
      </c>
    </row>
    <row r="21" s="42" customFormat="1" ht="180" customHeight="1" spans="1:28">
      <c r="A21" s="61" t="s">
        <v>156</v>
      </c>
      <c r="B21" s="62" t="s">
        <v>157</v>
      </c>
      <c r="C21" s="62" t="s">
        <v>158</v>
      </c>
      <c r="D21" s="63" t="s">
        <v>159</v>
      </c>
      <c r="E21" s="63" t="s">
        <v>57</v>
      </c>
      <c r="F21" s="64" t="s">
        <v>70</v>
      </c>
      <c r="G21" s="64" t="s">
        <v>81</v>
      </c>
      <c r="H21" s="69" t="s">
        <v>160</v>
      </c>
      <c r="I21" s="68" t="s">
        <v>161</v>
      </c>
      <c r="J21" s="69">
        <v>700</v>
      </c>
      <c r="K21" s="63">
        <f t="shared" si="1"/>
        <v>650</v>
      </c>
      <c r="L21" s="63">
        <v>650</v>
      </c>
      <c r="M21" s="66"/>
      <c r="N21" s="66"/>
      <c r="O21" s="66"/>
      <c r="P21" s="66"/>
      <c r="Q21" s="66"/>
      <c r="R21" s="66"/>
      <c r="S21" s="63"/>
      <c r="T21" s="66"/>
      <c r="U21" s="63" t="s">
        <v>146</v>
      </c>
      <c r="V21" s="63">
        <v>15</v>
      </c>
      <c r="W21" s="63" t="s">
        <v>43</v>
      </c>
      <c r="X21" s="63" t="s">
        <v>137</v>
      </c>
      <c r="Y21" s="63" t="s">
        <v>44</v>
      </c>
      <c r="Z21" s="63" t="s">
        <v>43</v>
      </c>
      <c r="AA21" s="67" t="s">
        <v>162</v>
      </c>
      <c r="AB21" s="69" t="s">
        <v>163</v>
      </c>
    </row>
    <row r="22" s="42" customFormat="1" ht="89" customHeight="1" spans="1:28">
      <c r="A22" s="61" t="s">
        <v>164</v>
      </c>
      <c r="B22" s="62" t="s">
        <v>165</v>
      </c>
      <c r="C22" s="62" t="s">
        <v>166</v>
      </c>
      <c r="D22" s="63" t="s">
        <v>167</v>
      </c>
      <c r="E22" s="63" t="s">
        <v>57</v>
      </c>
      <c r="F22" s="64" t="s">
        <v>58</v>
      </c>
      <c r="G22" s="64" t="s">
        <v>59</v>
      </c>
      <c r="H22" s="63" t="s">
        <v>168</v>
      </c>
      <c r="I22" s="68" t="s">
        <v>169</v>
      </c>
      <c r="J22" s="69">
        <v>300</v>
      </c>
      <c r="K22" s="63">
        <f t="shared" si="1"/>
        <v>300</v>
      </c>
      <c r="L22" s="63">
        <v>300</v>
      </c>
      <c r="M22" s="63"/>
      <c r="N22" s="66"/>
      <c r="O22" s="66"/>
      <c r="P22" s="66"/>
      <c r="Q22" s="66"/>
      <c r="R22" s="66"/>
      <c r="S22" s="63"/>
      <c r="T22" s="66"/>
      <c r="U22" s="63" t="s">
        <v>170</v>
      </c>
      <c r="V22" s="63">
        <v>19</v>
      </c>
      <c r="W22" s="63" t="s">
        <v>43</v>
      </c>
      <c r="X22" s="63" t="s">
        <v>63</v>
      </c>
      <c r="Y22" s="63" t="s">
        <v>44</v>
      </c>
      <c r="Z22" s="63" t="s">
        <v>43</v>
      </c>
      <c r="AA22" s="67" t="s">
        <v>171</v>
      </c>
      <c r="AB22" s="69" t="s">
        <v>139</v>
      </c>
    </row>
    <row r="23" s="42" customFormat="1" ht="198" customHeight="1" spans="1:28">
      <c r="A23" s="61" t="s">
        <v>172</v>
      </c>
      <c r="B23" s="62" t="s">
        <v>173</v>
      </c>
      <c r="C23" s="62" t="s">
        <v>174</v>
      </c>
      <c r="D23" s="63" t="s">
        <v>175</v>
      </c>
      <c r="E23" s="63" t="s">
        <v>57</v>
      </c>
      <c r="F23" s="64" t="s">
        <v>58</v>
      </c>
      <c r="G23" s="64" t="s">
        <v>59</v>
      </c>
      <c r="H23" s="69" t="s">
        <v>176</v>
      </c>
      <c r="I23" s="68" t="s">
        <v>177</v>
      </c>
      <c r="J23" s="69">
        <v>400</v>
      </c>
      <c r="K23" s="63">
        <f t="shared" si="1"/>
        <v>350</v>
      </c>
      <c r="L23" s="63">
        <v>350</v>
      </c>
      <c r="M23" s="66"/>
      <c r="N23" s="66"/>
      <c r="O23" s="66"/>
      <c r="P23" s="66"/>
      <c r="Q23" s="66"/>
      <c r="R23" s="66"/>
      <c r="S23" s="63"/>
      <c r="T23" s="66"/>
      <c r="U23" s="63" t="s">
        <v>170</v>
      </c>
      <c r="V23" s="63">
        <v>23</v>
      </c>
      <c r="W23" s="63" t="s">
        <v>43</v>
      </c>
      <c r="X23" s="63" t="s">
        <v>63</v>
      </c>
      <c r="Y23" s="63" t="s">
        <v>44</v>
      </c>
      <c r="Z23" s="63" t="s">
        <v>43</v>
      </c>
      <c r="AA23" s="67" t="s">
        <v>178</v>
      </c>
      <c r="AB23" s="69" t="s">
        <v>179</v>
      </c>
    </row>
    <row r="24" s="42" customFormat="1" ht="160" customHeight="1" spans="1:28">
      <c r="A24" s="61" t="s">
        <v>180</v>
      </c>
      <c r="B24" s="62" t="s">
        <v>181</v>
      </c>
      <c r="C24" s="62" t="s">
        <v>182</v>
      </c>
      <c r="D24" s="63" t="s">
        <v>183</v>
      </c>
      <c r="E24" s="63" t="s">
        <v>57</v>
      </c>
      <c r="F24" s="64" t="s">
        <v>58</v>
      </c>
      <c r="G24" s="64" t="s">
        <v>59</v>
      </c>
      <c r="H24" s="69" t="s">
        <v>184</v>
      </c>
      <c r="I24" s="68" t="s">
        <v>185</v>
      </c>
      <c r="J24" s="63">
        <v>400</v>
      </c>
      <c r="K24" s="63">
        <f t="shared" si="1"/>
        <v>350</v>
      </c>
      <c r="L24" s="63">
        <v>350</v>
      </c>
      <c r="M24" s="65"/>
      <c r="N24" s="66"/>
      <c r="O24" s="66"/>
      <c r="P24" s="66"/>
      <c r="Q24" s="66"/>
      <c r="R24" s="66"/>
      <c r="S24" s="63"/>
      <c r="T24" s="66"/>
      <c r="U24" s="63" t="s">
        <v>170</v>
      </c>
      <c r="V24" s="63">
        <v>29</v>
      </c>
      <c r="W24" s="63" t="s">
        <v>43</v>
      </c>
      <c r="X24" s="63" t="s">
        <v>63</v>
      </c>
      <c r="Y24" s="63" t="s">
        <v>44</v>
      </c>
      <c r="Z24" s="63" t="s">
        <v>43</v>
      </c>
      <c r="AA24" s="67" t="s">
        <v>186</v>
      </c>
      <c r="AB24" s="69" t="s">
        <v>148</v>
      </c>
    </row>
    <row r="25" s="42" customFormat="1" ht="180" customHeight="1" spans="1:28">
      <c r="A25" s="61" t="s">
        <v>187</v>
      </c>
      <c r="B25" s="62" t="s">
        <v>188</v>
      </c>
      <c r="C25" s="62" t="s">
        <v>189</v>
      </c>
      <c r="D25" s="63" t="s">
        <v>190</v>
      </c>
      <c r="E25" s="63" t="s">
        <v>57</v>
      </c>
      <c r="F25" s="64" t="s">
        <v>58</v>
      </c>
      <c r="G25" s="64" t="s">
        <v>59</v>
      </c>
      <c r="H25" s="69" t="s">
        <v>191</v>
      </c>
      <c r="I25" s="68" t="s">
        <v>192</v>
      </c>
      <c r="J25" s="63">
        <v>850</v>
      </c>
      <c r="K25" s="63">
        <f t="shared" si="1"/>
        <v>700</v>
      </c>
      <c r="L25" s="63">
        <v>700</v>
      </c>
      <c r="M25" s="65"/>
      <c r="N25" s="66"/>
      <c r="O25" s="66"/>
      <c r="P25" s="66"/>
      <c r="Q25" s="66"/>
      <c r="R25" s="66"/>
      <c r="S25" s="63"/>
      <c r="T25" s="66"/>
      <c r="U25" s="63" t="s">
        <v>170</v>
      </c>
      <c r="V25" s="63">
        <v>71</v>
      </c>
      <c r="W25" s="63" t="s">
        <v>43</v>
      </c>
      <c r="X25" s="63" t="s">
        <v>63</v>
      </c>
      <c r="Y25" s="63" t="s">
        <v>44</v>
      </c>
      <c r="Z25" s="63" t="s">
        <v>43</v>
      </c>
      <c r="AA25" s="67" t="s">
        <v>193</v>
      </c>
      <c r="AB25" s="63" t="s">
        <v>194</v>
      </c>
    </row>
    <row r="26" s="42" customFormat="1" ht="80" customHeight="1" spans="1:28">
      <c r="A26" s="61" t="s">
        <v>195</v>
      </c>
      <c r="B26" s="62" t="s">
        <v>196</v>
      </c>
      <c r="C26" s="62" t="s">
        <v>197</v>
      </c>
      <c r="D26" s="63" t="s">
        <v>198</v>
      </c>
      <c r="E26" s="63" t="s">
        <v>57</v>
      </c>
      <c r="F26" s="64" t="s">
        <v>70</v>
      </c>
      <c r="G26" s="64" t="s">
        <v>71</v>
      </c>
      <c r="H26" s="69" t="s">
        <v>199</v>
      </c>
      <c r="I26" s="68" t="s">
        <v>200</v>
      </c>
      <c r="J26" s="63">
        <v>360</v>
      </c>
      <c r="K26" s="63">
        <f t="shared" si="1"/>
        <v>330</v>
      </c>
      <c r="L26" s="63">
        <v>330</v>
      </c>
      <c r="M26" s="63"/>
      <c r="N26" s="66"/>
      <c r="O26" s="66"/>
      <c r="P26" s="66"/>
      <c r="Q26" s="66"/>
      <c r="R26" s="66"/>
      <c r="S26" s="63"/>
      <c r="T26" s="66"/>
      <c r="U26" s="63" t="s">
        <v>201</v>
      </c>
      <c r="V26" s="63">
        <v>10</v>
      </c>
      <c r="W26" s="63" t="s">
        <v>43</v>
      </c>
      <c r="X26" s="63" t="s">
        <v>74</v>
      </c>
      <c r="Y26" s="63" t="s">
        <v>44</v>
      </c>
      <c r="Z26" s="63" t="s">
        <v>43</v>
      </c>
      <c r="AA26" s="67" t="s">
        <v>202</v>
      </c>
      <c r="AB26" s="69" t="s">
        <v>139</v>
      </c>
    </row>
    <row r="27" s="42" customFormat="1" ht="80" customHeight="1" spans="1:28">
      <c r="A27" s="61" t="s">
        <v>203</v>
      </c>
      <c r="B27" s="62" t="s">
        <v>204</v>
      </c>
      <c r="C27" s="62" t="s">
        <v>205</v>
      </c>
      <c r="D27" s="63" t="s">
        <v>206</v>
      </c>
      <c r="E27" s="63" t="s">
        <v>57</v>
      </c>
      <c r="F27" s="64" t="s">
        <v>70</v>
      </c>
      <c r="G27" s="64" t="s">
        <v>71</v>
      </c>
      <c r="H27" s="69" t="s">
        <v>199</v>
      </c>
      <c r="I27" s="68" t="s">
        <v>207</v>
      </c>
      <c r="J27" s="63">
        <v>360</v>
      </c>
      <c r="K27" s="63">
        <f t="shared" si="1"/>
        <v>330</v>
      </c>
      <c r="L27" s="63">
        <v>330</v>
      </c>
      <c r="M27" s="65"/>
      <c r="N27" s="66"/>
      <c r="O27" s="66"/>
      <c r="P27" s="66"/>
      <c r="Q27" s="66"/>
      <c r="R27" s="66"/>
      <c r="S27" s="63"/>
      <c r="T27" s="66"/>
      <c r="U27" s="63" t="s">
        <v>201</v>
      </c>
      <c r="V27" s="63">
        <v>10</v>
      </c>
      <c r="W27" s="63" t="s">
        <v>43</v>
      </c>
      <c r="X27" s="63" t="s">
        <v>74</v>
      </c>
      <c r="Y27" s="63" t="s">
        <v>44</v>
      </c>
      <c r="Z27" s="63" t="s">
        <v>43</v>
      </c>
      <c r="AA27" s="67" t="s">
        <v>202</v>
      </c>
      <c r="AB27" s="69" t="s">
        <v>139</v>
      </c>
    </row>
    <row r="28" s="42" customFormat="1" ht="97" customHeight="1" spans="1:28">
      <c r="A28" s="61" t="s">
        <v>208</v>
      </c>
      <c r="B28" s="62" t="s">
        <v>209</v>
      </c>
      <c r="C28" s="62" t="s">
        <v>210</v>
      </c>
      <c r="D28" s="63" t="s">
        <v>211</v>
      </c>
      <c r="E28" s="63" t="s">
        <v>57</v>
      </c>
      <c r="F28" s="64" t="s">
        <v>212</v>
      </c>
      <c r="G28" s="64" t="s">
        <v>213</v>
      </c>
      <c r="H28" s="69" t="s">
        <v>214</v>
      </c>
      <c r="I28" s="68" t="s">
        <v>215</v>
      </c>
      <c r="J28" s="63">
        <v>400</v>
      </c>
      <c r="K28" s="63">
        <f t="shared" si="1"/>
        <v>350</v>
      </c>
      <c r="L28" s="63">
        <v>350</v>
      </c>
      <c r="M28" s="66"/>
      <c r="N28" s="66"/>
      <c r="O28" s="66"/>
      <c r="P28" s="66"/>
      <c r="Q28" s="66"/>
      <c r="R28" s="66"/>
      <c r="S28" s="63"/>
      <c r="T28" s="66"/>
      <c r="U28" s="63" t="s">
        <v>146</v>
      </c>
      <c r="V28" s="63">
        <v>15</v>
      </c>
      <c r="W28" s="63" t="s">
        <v>43</v>
      </c>
      <c r="X28" s="63" t="s">
        <v>137</v>
      </c>
      <c r="Y28" s="63" t="s">
        <v>44</v>
      </c>
      <c r="Z28" s="63" t="s">
        <v>43</v>
      </c>
      <c r="AA28" s="67" t="s">
        <v>216</v>
      </c>
      <c r="AB28" s="69" t="s">
        <v>148</v>
      </c>
    </row>
    <row r="29" s="42" customFormat="1" ht="80" customHeight="1" spans="1:28">
      <c r="A29" s="61" t="s">
        <v>217</v>
      </c>
      <c r="B29" s="62" t="s">
        <v>218</v>
      </c>
      <c r="C29" s="62" t="s">
        <v>219</v>
      </c>
      <c r="D29" s="63" t="s">
        <v>220</v>
      </c>
      <c r="E29" s="63" t="s">
        <v>57</v>
      </c>
      <c r="F29" s="64" t="s">
        <v>221</v>
      </c>
      <c r="G29" s="64" t="s">
        <v>221</v>
      </c>
      <c r="H29" s="63" t="s">
        <v>222</v>
      </c>
      <c r="I29" s="68" t="s">
        <v>223</v>
      </c>
      <c r="J29" s="69">
        <v>500</v>
      </c>
      <c r="K29" s="63">
        <f t="shared" si="1"/>
        <v>500</v>
      </c>
      <c r="L29" s="63">
        <v>500</v>
      </c>
      <c r="M29" s="66"/>
      <c r="N29" s="66"/>
      <c r="O29" s="66"/>
      <c r="P29" s="66"/>
      <c r="Q29" s="66"/>
      <c r="R29" s="66"/>
      <c r="S29" s="63"/>
      <c r="T29" s="66"/>
      <c r="U29" s="63" t="s">
        <v>146</v>
      </c>
      <c r="V29" s="69">
        <v>10</v>
      </c>
      <c r="W29" s="69" t="s">
        <v>43</v>
      </c>
      <c r="X29" s="69" t="s">
        <v>137</v>
      </c>
      <c r="Y29" s="69" t="s">
        <v>44</v>
      </c>
      <c r="Z29" s="69" t="s">
        <v>43</v>
      </c>
      <c r="AA29" s="67" t="s">
        <v>224</v>
      </c>
      <c r="AB29" s="69" t="s">
        <v>194</v>
      </c>
    </row>
    <row r="30" s="42" customFormat="1" ht="80" customHeight="1" spans="1:28">
      <c r="A30" s="61" t="s">
        <v>225</v>
      </c>
      <c r="B30" s="62" t="s">
        <v>226</v>
      </c>
      <c r="C30" s="62" t="s">
        <v>227</v>
      </c>
      <c r="D30" s="63" t="s">
        <v>228</v>
      </c>
      <c r="E30" s="63" t="s">
        <v>57</v>
      </c>
      <c r="F30" s="64" t="s">
        <v>221</v>
      </c>
      <c r="G30" s="64" t="s">
        <v>221</v>
      </c>
      <c r="H30" s="63" t="s">
        <v>229</v>
      </c>
      <c r="I30" s="68" t="s">
        <v>230</v>
      </c>
      <c r="J30" s="69">
        <v>400</v>
      </c>
      <c r="K30" s="63">
        <f t="shared" si="1"/>
        <v>400</v>
      </c>
      <c r="L30" s="63">
        <v>400</v>
      </c>
      <c r="M30" s="66"/>
      <c r="N30" s="66"/>
      <c r="O30" s="66"/>
      <c r="P30" s="66"/>
      <c r="Q30" s="66"/>
      <c r="R30" s="66"/>
      <c r="S30" s="63"/>
      <c r="T30" s="66"/>
      <c r="U30" s="63" t="s">
        <v>146</v>
      </c>
      <c r="V30" s="63">
        <v>20</v>
      </c>
      <c r="W30" s="63" t="s">
        <v>43</v>
      </c>
      <c r="X30" s="63" t="s">
        <v>137</v>
      </c>
      <c r="Y30" s="63" t="s">
        <v>44</v>
      </c>
      <c r="Z30" s="63" t="s">
        <v>43</v>
      </c>
      <c r="AA30" s="67" t="s">
        <v>231</v>
      </c>
      <c r="AB30" s="69" t="s">
        <v>232</v>
      </c>
    </row>
    <row r="31" s="42" customFormat="1" ht="80" customHeight="1" spans="1:28">
      <c r="A31" s="61" t="s">
        <v>233</v>
      </c>
      <c r="B31" s="62" t="s">
        <v>234</v>
      </c>
      <c r="C31" s="62" t="s">
        <v>235</v>
      </c>
      <c r="D31" s="63" t="s">
        <v>236</v>
      </c>
      <c r="E31" s="63" t="s">
        <v>57</v>
      </c>
      <c r="F31" s="64" t="s">
        <v>221</v>
      </c>
      <c r="G31" s="64" t="s">
        <v>221</v>
      </c>
      <c r="H31" s="69" t="s">
        <v>237</v>
      </c>
      <c r="I31" s="68" t="s">
        <v>238</v>
      </c>
      <c r="J31" s="63">
        <v>2000</v>
      </c>
      <c r="K31" s="63">
        <f t="shared" si="1"/>
        <v>2000</v>
      </c>
      <c r="L31" s="63">
        <v>2000</v>
      </c>
      <c r="M31" s="66"/>
      <c r="N31" s="66"/>
      <c r="O31" s="66"/>
      <c r="P31" s="66"/>
      <c r="Q31" s="66"/>
      <c r="R31" s="66"/>
      <c r="S31" s="63"/>
      <c r="T31" s="66"/>
      <c r="U31" s="63" t="s">
        <v>146</v>
      </c>
      <c r="V31" s="63">
        <v>30</v>
      </c>
      <c r="W31" s="63" t="s">
        <v>43</v>
      </c>
      <c r="X31" s="63" t="s">
        <v>137</v>
      </c>
      <c r="Y31" s="63" t="s">
        <v>44</v>
      </c>
      <c r="Z31" s="63" t="s">
        <v>43</v>
      </c>
      <c r="AA31" s="67" t="s">
        <v>239</v>
      </c>
      <c r="AB31" s="69" t="s">
        <v>240</v>
      </c>
    </row>
    <row r="32" s="42" customFormat="1" ht="150" customHeight="1" spans="1:28">
      <c r="A32" s="61" t="s">
        <v>241</v>
      </c>
      <c r="B32" s="62" t="s">
        <v>242</v>
      </c>
      <c r="C32" s="62" t="s">
        <v>243</v>
      </c>
      <c r="D32" s="63" t="s">
        <v>244</v>
      </c>
      <c r="E32" s="63" t="s">
        <v>57</v>
      </c>
      <c r="F32" s="64" t="s">
        <v>221</v>
      </c>
      <c r="G32" s="64" t="s">
        <v>221</v>
      </c>
      <c r="H32" s="69" t="s">
        <v>245</v>
      </c>
      <c r="I32" s="68" t="s">
        <v>246</v>
      </c>
      <c r="J32" s="63">
        <v>100</v>
      </c>
      <c r="K32" s="63">
        <f t="shared" si="1"/>
        <v>100</v>
      </c>
      <c r="L32" s="63">
        <v>100</v>
      </c>
      <c r="M32" s="66"/>
      <c r="N32" s="66"/>
      <c r="O32" s="66"/>
      <c r="P32" s="66"/>
      <c r="Q32" s="66"/>
      <c r="R32" s="66"/>
      <c r="S32" s="63"/>
      <c r="T32" s="66"/>
      <c r="U32" s="63" t="s">
        <v>146</v>
      </c>
      <c r="V32" s="63">
        <v>10</v>
      </c>
      <c r="W32" s="63" t="s">
        <v>43</v>
      </c>
      <c r="X32" s="63" t="s">
        <v>137</v>
      </c>
      <c r="Y32" s="63" t="s">
        <v>44</v>
      </c>
      <c r="Z32" s="63" t="s">
        <v>43</v>
      </c>
      <c r="AA32" s="67" t="s">
        <v>247</v>
      </c>
      <c r="AB32" s="69" t="s">
        <v>148</v>
      </c>
    </row>
    <row r="33" s="42" customFormat="1" ht="87" customHeight="1" spans="1:28">
      <c r="A33" s="61" t="s">
        <v>248</v>
      </c>
      <c r="B33" s="62" t="s">
        <v>249</v>
      </c>
      <c r="C33" s="62" t="s">
        <v>250</v>
      </c>
      <c r="D33" s="63" t="s">
        <v>251</v>
      </c>
      <c r="E33" s="63" t="s">
        <v>57</v>
      </c>
      <c r="F33" s="64" t="s">
        <v>221</v>
      </c>
      <c r="G33" s="64" t="s">
        <v>221</v>
      </c>
      <c r="H33" s="63" t="s">
        <v>252</v>
      </c>
      <c r="I33" s="64" t="s">
        <v>253</v>
      </c>
      <c r="J33" s="69">
        <v>1800</v>
      </c>
      <c r="K33" s="63">
        <f t="shared" si="1"/>
        <v>700</v>
      </c>
      <c r="L33" s="63">
        <v>700</v>
      </c>
      <c r="M33" s="66"/>
      <c r="N33" s="66"/>
      <c r="O33" s="66"/>
      <c r="P33" s="66"/>
      <c r="Q33" s="66"/>
      <c r="R33" s="66"/>
      <c r="S33" s="63"/>
      <c r="T33" s="66"/>
      <c r="U33" s="63" t="s">
        <v>146</v>
      </c>
      <c r="V33" s="69">
        <v>30</v>
      </c>
      <c r="W33" s="69" t="s">
        <v>43</v>
      </c>
      <c r="X33" s="69" t="s">
        <v>137</v>
      </c>
      <c r="Y33" s="69" t="s">
        <v>44</v>
      </c>
      <c r="Z33" s="69" t="s">
        <v>43</v>
      </c>
      <c r="AA33" s="67" t="s">
        <v>254</v>
      </c>
      <c r="AB33" s="69" t="s">
        <v>240</v>
      </c>
    </row>
    <row r="34" s="42" customFormat="1" ht="160" customHeight="1" spans="1:28">
      <c r="A34" s="61" t="s">
        <v>255</v>
      </c>
      <c r="B34" s="62" t="s">
        <v>256</v>
      </c>
      <c r="C34" s="62" t="s">
        <v>257</v>
      </c>
      <c r="D34" s="63" t="s">
        <v>258</v>
      </c>
      <c r="E34" s="63" t="s">
        <v>57</v>
      </c>
      <c r="F34" s="63" t="s">
        <v>70</v>
      </c>
      <c r="G34" s="63" t="s">
        <v>259</v>
      </c>
      <c r="H34" s="63" t="s">
        <v>229</v>
      </c>
      <c r="I34" s="68" t="s">
        <v>260</v>
      </c>
      <c r="J34" s="63">
        <v>180</v>
      </c>
      <c r="K34" s="63">
        <f t="shared" si="1"/>
        <v>150</v>
      </c>
      <c r="L34" s="63">
        <v>150</v>
      </c>
      <c r="M34" s="66"/>
      <c r="N34" s="65"/>
      <c r="O34" s="66"/>
      <c r="P34" s="66"/>
      <c r="Q34" s="66"/>
      <c r="R34" s="66"/>
      <c r="S34" s="63"/>
      <c r="T34" s="66"/>
      <c r="U34" s="63" t="s">
        <v>261</v>
      </c>
      <c r="V34" s="63">
        <v>10</v>
      </c>
      <c r="W34" s="63" t="s">
        <v>43</v>
      </c>
      <c r="X34" s="63" t="s">
        <v>262</v>
      </c>
      <c r="Y34" s="63" t="s">
        <v>44</v>
      </c>
      <c r="Z34" s="63" t="s">
        <v>43</v>
      </c>
      <c r="AA34" s="67" t="s">
        <v>263</v>
      </c>
      <c r="AB34" s="69" t="s">
        <v>232</v>
      </c>
    </row>
    <row r="35" s="42" customFormat="1" ht="121.5" spans="1:28">
      <c r="A35" s="61" t="s">
        <v>264</v>
      </c>
      <c r="B35" s="62" t="s">
        <v>265</v>
      </c>
      <c r="C35" s="62" t="s">
        <v>266</v>
      </c>
      <c r="D35" s="70" t="s">
        <v>267</v>
      </c>
      <c r="E35" s="63" t="s">
        <v>37</v>
      </c>
      <c r="F35" s="64" t="s">
        <v>38</v>
      </c>
      <c r="G35" s="64" t="s">
        <v>268</v>
      </c>
      <c r="H35" s="63" t="s">
        <v>269</v>
      </c>
      <c r="I35" s="64" t="s">
        <v>270</v>
      </c>
      <c r="J35" s="63">
        <v>500</v>
      </c>
      <c r="K35" s="63">
        <f t="shared" si="1"/>
        <v>500</v>
      </c>
      <c r="L35" s="63">
        <v>500</v>
      </c>
      <c r="M35" s="66"/>
      <c r="N35" s="66"/>
      <c r="O35" s="66"/>
      <c r="P35" s="66"/>
      <c r="Q35" s="66"/>
      <c r="R35" s="66"/>
      <c r="S35" s="63"/>
      <c r="T35" s="66"/>
      <c r="U35" s="63" t="s">
        <v>271</v>
      </c>
      <c r="V35" s="69">
        <v>107</v>
      </c>
      <c r="W35" s="69" t="s">
        <v>43</v>
      </c>
      <c r="X35" s="69" t="s">
        <v>63</v>
      </c>
      <c r="Y35" s="69" t="s">
        <v>44</v>
      </c>
      <c r="Z35" s="69" t="s">
        <v>44</v>
      </c>
      <c r="AA35" s="71" t="s">
        <v>272</v>
      </c>
      <c r="AB35" s="69" t="s">
        <v>273</v>
      </c>
    </row>
    <row r="36" s="42" customFormat="1" ht="148.5" spans="1:28">
      <c r="A36" s="61" t="s">
        <v>274</v>
      </c>
      <c r="B36" s="62" t="s">
        <v>275</v>
      </c>
      <c r="C36" s="62" t="s">
        <v>276</v>
      </c>
      <c r="D36" s="72" t="s">
        <v>277</v>
      </c>
      <c r="E36" s="63" t="s">
        <v>37</v>
      </c>
      <c r="F36" s="64" t="s">
        <v>38</v>
      </c>
      <c r="G36" s="64" t="s">
        <v>268</v>
      </c>
      <c r="H36" s="73" t="s">
        <v>278</v>
      </c>
      <c r="I36" s="74" t="s">
        <v>279</v>
      </c>
      <c r="J36" s="63">
        <v>288</v>
      </c>
      <c r="K36" s="63">
        <f t="shared" si="1"/>
        <v>288</v>
      </c>
      <c r="L36" s="63">
        <v>288</v>
      </c>
      <c r="M36" s="66"/>
      <c r="N36" s="66"/>
      <c r="O36" s="66"/>
      <c r="P36" s="66"/>
      <c r="Q36" s="66"/>
      <c r="R36" s="66"/>
      <c r="S36" s="63"/>
      <c r="T36" s="66"/>
      <c r="U36" s="63" t="s">
        <v>280</v>
      </c>
      <c r="V36" s="69">
        <v>1200</v>
      </c>
      <c r="W36" s="69" t="s">
        <v>43</v>
      </c>
      <c r="X36" s="69"/>
      <c r="Y36" s="69" t="s">
        <v>44</v>
      </c>
      <c r="Z36" s="69" t="s">
        <v>44</v>
      </c>
      <c r="AA36" s="67" t="s">
        <v>281</v>
      </c>
      <c r="AB36" s="63" t="s">
        <v>282</v>
      </c>
    </row>
    <row r="37" s="42" customFormat="1" ht="121.5" spans="1:28">
      <c r="A37" s="61" t="s">
        <v>283</v>
      </c>
      <c r="B37" s="62" t="s">
        <v>284</v>
      </c>
      <c r="C37" s="62" t="s">
        <v>285</v>
      </c>
      <c r="D37" s="70" t="s">
        <v>286</v>
      </c>
      <c r="E37" s="70" t="s">
        <v>57</v>
      </c>
      <c r="F37" s="75" t="s">
        <v>58</v>
      </c>
      <c r="G37" s="75" t="s">
        <v>59</v>
      </c>
      <c r="H37" s="70" t="s">
        <v>287</v>
      </c>
      <c r="I37" s="76" t="s">
        <v>288</v>
      </c>
      <c r="J37" s="63">
        <v>300</v>
      </c>
      <c r="K37" s="63">
        <f t="shared" si="1"/>
        <v>300</v>
      </c>
      <c r="L37" s="63">
        <v>300</v>
      </c>
      <c r="M37" s="66"/>
      <c r="N37" s="66"/>
      <c r="O37" s="66"/>
      <c r="P37" s="66"/>
      <c r="Q37" s="66"/>
      <c r="R37" s="66"/>
      <c r="S37" s="63"/>
      <c r="T37" s="66"/>
      <c r="U37" s="63" t="s">
        <v>271</v>
      </c>
      <c r="V37" s="69">
        <v>150</v>
      </c>
      <c r="W37" s="69" t="s">
        <v>43</v>
      </c>
      <c r="X37" s="69" t="s">
        <v>63</v>
      </c>
      <c r="Y37" s="69" t="s">
        <v>44</v>
      </c>
      <c r="Z37" s="69" t="s">
        <v>44</v>
      </c>
      <c r="AA37" s="71" t="s">
        <v>289</v>
      </c>
      <c r="AB37" s="63" t="s">
        <v>290</v>
      </c>
    </row>
    <row r="38" s="42" customFormat="1" ht="99.75" spans="1:28">
      <c r="A38" s="61" t="s">
        <v>291</v>
      </c>
      <c r="B38" s="62" t="s">
        <v>292</v>
      </c>
      <c r="C38" s="62" t="s">
        <v>293</v>
      </c>
      <c r="D38" s="70" t="s">
        <v>294</v>
      </c>
      <c r="E38" s="63" t="s">
        <v>37</v>
      </c>
      <c r="F38" s="64" t="s">
        <v>38</v>
      </c>
      <c r="G38" s="64" t="s">
        <v>268</v>
      </c>
      <c r="H38" s="69" t="s">
        <v>295</v>
      </c>
      <c r="I38" s="68" t="s">
        <v>296</v>
      </c>
      <c r="J38" s="63">
        <v>2980</v>
      </c>
      <c r="K38" s="63">
        <f t="shared" si="1"/>
        <v>2300</v>
      </c>
      <c r="L38" s="63">
        <v>2300</v>
      </c>
      <c r="M38" s="66"/>
      <c r="N38" s="66"/>
      <c r="O38" s="66"/>
      <c r="P38" s="66"/>
      <c r="Q38" s="66"/>
      <c r="R38" s="66"/>
      <c r="S38" s="63"/>
      <c r="T38" s="66"/>
      <c r="U38" s="63" t="s">
        <v>62</v>
      </c>
      <c r="V38" s="63">
        <v>0</v>
      </c>
      <c r="W38" s="63" t="s">
        <v>43</v>
      </c>
      <c r="X38" s="63"/>
      <c r="Y38" s="63" t="s">
        <v>44</v>
      </c>
      <c r="Z38" s="63" t="s">
        <v>43</v>
      </c>
      <c r="AA38" s="67" t="s">
        <v>297</v>
      </c>
      <c r="AB38" s="69" t="s">
        <v>298</v>
      </c>
    </row>
    <row r="39" s="42" customFormat="1" ht="99.75" spans="1:28">
      <c r="A39" s="61" t="s">
        <v>299</v>
      </c>
      <c r="B39" s="62" t="s">
        <v>300</v>
      </c>
      <c r="C39" s="62" t="s">
        <v>301</v>
      </c>
      <c r="D39" s="63" t="s">
        <v>302</v>
      </c>
      <c r="E39" s="63" t="s">
        <v>37</v>
      </c>
      <c r="F39" s="64" t="s">
        <v>38</v>
      </c>
      <c r="G39" s="64" t="s">
        <v>268</v>
      </c>
      <c r="H39" s="69" t="s">
        <v>303</v>
      </c>
      <c r="I39" s="68" t="s">
        <v>304</v>
      </c>
      <c r="J39" s="63">
        <v>2500</v>
      </c>
      <c r="K39" s="63">
        <f t="shared" si="1"/>
        <v>2071</v>
      </c>
      <c r="L39" s="63">
        <v>2071</v>
      </c>
      <c r="M39" s="66"/>
      <c r="N39" s="66"/>
      <c r="O39" s="66"/>
      <c r="P39" s="66"/>
      <c r="Q39" s="66"/>
      <c r="R39" s="66"/>
      <c r="S39" s="63"/>
      <c r="T39" s="66"/>
      <c r="U39" s="63" t="s">
        <v>62</v>
      </c>
      <c r="V39" s="63">
        <v>0</v>
      </c>
      <c r="W39" s="63" t="s">
        <v>43</v>
      </c>
      <c r="X39" s="63"/>
      <c r="Y39" s="63" t="s">
        <v>44</v>
      </c>
      <c r="Z39" s="63" t="s">
        <v>43</v>
      </c>
      <c r="AA39" s="67" t="s">
        <v>297</v>
      </c>
      <c r="AB39" s="69" t="s">
        <v>298</v>
      </c>
    </row>
    <row r="40" ht="128" customHeight="1" spans="1:28">
      <c r="A40" s="61" t="s">
        <v>305</v>
      </c>
      <c r="B40" s="74" t="s">
        <v>306</v>
      </c>
      <c r="C40" s="74" t="s">
        <v>307</v>
      </c>
      <c r="D40" s="72" t="s">
        <v>308</v>
      </c>
      <c r="E40" s="63" t="s">
        <v>37</v>
      </c>
      <c r="F40" s="64" t="s">
        <v>309</v>
      </c>
      <c r="G40" s="64" t="s">
        <v>310</v>
      </c>
      <c r="H40" s="77" t="s">
        <v>311</v>
      </c>
      <c r="I40" s="78" t="s">
        <v>312</v>
      </c>
      <c r="J40" s="63">
        <v>2500</v>
      </c>
      <c r="K40" s="63">
        <f t="shared" si="1"/>
        <v>2300</v>
      </c>
      <c r="L40" s="63">
        <v>2300</v>
      </c>
      <c r="M40" s="66"/>
      <c r="N40" s="66"/>
      <c r="O40" s="66"/>
      <c r="P40" s="66"/>
      <c r="Q40" s="66"/>
      <c r="R40" s="66"/>
      <c r="S40" s="63"/>
      <c r="T40" s="66"/>
      <c r="U40" s="63" t="s">
        <v>62</v>
      </c>
      <c r="V40" s="63">
        <v>9221</v>
      </c>
      <c r="W40" s="63" t="s">
        <v>43</v>
      </c>
      <c r="X40" s="63"/>
      <c r="Y40" s="63" t="s">
        <v>44</v>
      </c>
      <c r="Z40" s="63" t="s">
        <v>43</v>
      </c>
      <c r="AA40" s="67" t="s">
        <v>313</v>
      </c>
      <c r="AB40" s="63" t="s">
        <v>314</v>
      </c>
    </row>
    <row r="41" ht="94.5" spans="1:28">
      <c r="A41" s="61" t="s">
        <v>315</v>
      </c>
      <c r="B41" s="74" t="s">
        <v>316</v>
      </c>
      <c r="C41" s="74" t="s">
        <v>317</v>
      </c>
      <c r="D41" s="72" t="s">
        <v>318</v>
      </c>
      <c r="E41" s="63" t="s">
        <v>57</v>
      </c>
      <c r="F41" s="64" t="s">
        <v>58</v>
      </c>
      <c r="G41" s="64" t="s">
        <v>59</v>
      </c>
      <c r="H41" s="73" t="s">
        <v>319</v>
      </c>
      <c r="I41" s="74" t="s">
        <v>320</v>
      </c>
      <c r="J41" s="63">
        <v>460</v>
      </c>
      <c r="K41" s="63">
        <f t="shared" si="1"/>
        <v>460</v>
      </c>
      <c r="L41" s="63">
        <v>460</v>
      </c>
      <c r="M41" s="66"/>
      <c r="N41" s="66"/>
      <c r="O41" s="66"/>
      <c r="P41" s="66"/>
      <c r="Q41" s="66"/>
      <c r="R41" s="66"/>
      <c r="S41" s="63"/>
      <c r="T41" s="66"/>
      <c r="U41" s="63" t="s">
        <v>271</v>
      </c>
      <c r="V41" s="69">
        <v>84</v>
      </c>
      <c r="W41" s="69" t="s">
        <v>43</v>
      </c>
      <c r="X41" s="69" t="s">
        <v>63</v>
      </c>
      <c r="Y41" s="69" t="s">
        <v>44</v>
      </c>
      <c r="Z41" s="69" t="s">
        <v>44</v>
      </c>
      <c r="AA41" s="67" t="s">
        <v>321</v>
      </c>
      <c r="AB41" s="63" t="s">
        <v>322</v>
      </c>
    </row>
    <row r="42" ht="237" customHeight="1" spans="1:28">
      <c r="A42" s="61" t="s">
        <v>323</v>
      </c>
      <c r="B42" s="74" t="s">
        <v>324</v>
      </c>
      <c r="C42" s="74" t="s">
        <v>325</v>
      </c>
      <c r="D42" s="72" t="s">
        <v>326</v>
      </c>
      <c r="E42" s="63" t="s">
        <v>57</v>
      </c>
      <c r="F42" s="64" t="s">
        <v>221</v>
      </c>
      <c r="G42" s="64" t="s">
        <v>221</v>
      </c>
      <c r="H42" s="73" t="s">
        <v>327</v>
      </c>
      <c r="I42" s="74" t="s">
        <v>328</v>
      </c>
      <c r="J42" s="63">
        <v>680</v>
      </c>
      <c r="K42" s="63">
        <f t="shared" si="1"/>
        <v>680</v>
      </c>
      <c r="L42" s="63">
        <v>680</v>
      </c>
      <c r="M42" s="66"/>
      <c r="N42" s="66"/>
      <c r="O42" s="66"/>
      <c r="P42" s="66"/>
      <c r="Q42" s="66"/>
      <c r="R42" s="66"/>
      <c r="S42" s="63"/>
      <c r="T42" s="66"/>
      <c r="U42" s="63" t="s">
        <v>329</v>
      </c>
      <c r="V42" s="69">
        <v>15000</v>
      </c>
      <c r="W42" s="69" t="s">
        <v>43</v>
      </c>
      <c r="X42" s="69"/>
      <c r="Y42" s="69" t="s">
        <v>44</v>
      </c>
      <c r="Z42" s="69" t="s">
        <v>43</v>
      </c>
      <c r="AA42" s="67" t="s">
        <v>330</v>
      </c>
      <c r="AB42" s="63" t="s">
        <v>46</v>
      </c>
    </row>
    <row r="43" ht="94.5" spans="1:28">
      <c r="A43" s="61" t="s">
        <v>331</v>
      </c>
      <c r="B43" s="74" t="s">
        <v>332</v>
      </c>
      <c r="C43" s="74" t="s">
        <v>333</v>
      </c>
      <c r="D43" s="72" t="s">
        <v>334</v>
      </c>
      <c r="E43" s="63" t="s">
        <v>57</v>
      </c>
      <c r="F43" s="64" t="s">
        <v>58</v>
      </c>
      <c r="G43" s="64" t="s">
        <v>59</v>
      </c>
      <c r="H43" s="77" t="s">
        <v>335</v>
      </c>
      <c r="I43" s="78" t="s">
        <v>336</v>
      </c>
      <c r="J43" s="63">
        <v>140</v>
      </c>
      <c r="K43" s="63">
        <f t="shared" si="1"/>
        <v>140</v>
      </c>
      <c r="L43" s="63">
        <v>140</v>
      </c>
      <c r="M43" s="66"/>
      <c r="N43" s="66"/>
      <c r="O43" s="66"/>
      <c r="P43" s="66"/>
      <c r="Q43" s="66"/>
      <c r="R43" s="66"/>
      <c r="S43" s="63"/>
      <c r="T43" s="66"/>
      <c r="U43" s="63" t="s">
        <v>337</v>
      </c>
      <c r="V43" s="69">
        <v>35</v>
      </c>
      <c r="W43" s="69" t="s">
        <v>43</v>
      </c>
      <c r="X43" s="69" t="s">
        <v>63</v>
      </c>
      <c r="Y43" s="69" t="s">
        <v>44</v>
      </c>
      <c r="Z43" s="69" t="s">
        <v>44</v>
      </c>
      <c r="AA43" s="71" t="s">
        <v>338</v>
      </c>
      <c r="AB43" s="63" t="s">
        <v>232</v>
      </c>
    </row>
    <row r="44" ht="99.75" spans="1:28">
      <c r="A44" s="61" t="s">
        <v>339</v>
      </c>
      <c r="B44" s="74" t="s">
        <v>340</v>
      </c>
      <c r="C44" s="74" t="s">
        <v>341</v>
      </c>
      <c r="D44" s="72" t="s">
        <v>342</v>
      </c>
      <c r="E44" s="63" t="s">
        <v>37</v>
      </c>
      <c r="F44" s="64" t="s">
        <v>38</v>
      </c>
      <c r="G44" s="64" t="s">
        <v>268</v>
      </c>
      <c r="H44" s="73" t="s">
        <v>343</v>
      </c>
      <c r="I44" s="78" t="s">
        <v>344</v>
      </c>
      <c r="J44" s="63">
        <v>270</v>
      </c>
      <c r="K44" s="63">
        <f t="shared" si="1"/>
        <v>270</v>
      </c>
      <c r="L44" s="63">
        <v>270</v>
      </c>
      <c r="M44" s="66"/>
      <c r="N44" s="66"/>
      <c r="O44" s="66"/>
      <c r="P44" s="66"/>
      <c r="Q44" s="66"/>
      <c r="R44" s="66"/>
      <c r="S44" s="63"/>
      <c r="T44" s="66"/>
      <c r="U44" s="63" t="s">
        <v>337</v>
      </c>
      <c r="V44" s="69">
        <v>68</v>
      </c>
      <c r="W44" s="69" t="s">
        <v>43</v>
      </c>
      <c r="X44" s="69" t="s">
        <v>63</v>
      </c>
      <c r="Y44" s="69" t="s">
        <v>44</v>
      </c>
      <c r="Z44" s="69" t="s">
        <v>44</v>
      </c>
      <c r="AA44" s="67" t="s">
        <v>345</v>
      </c>
      <c r="AB44" s="63" t="s">
        <v>232</v>
      </c>
    </row>
    <row r="45" ht="94.5" spans="1:28">
      <c r="A45" s="61" t="s">
        <v>346</v>
      </c>
      <c r="B45" s="74" t="s">
        <v>347</v>
      </c>
      <c r="C45" s="74" t="s">
        <v>348</v>
      </c>
      <c r="D45" s="72" t="s">
        <v>349</v>
      </c>
      <c r="E45" s="63" t="s">
        <v>57</v>
      </c>
      <c r="F45" s="64" t="s">
        <v>58</v>
      </c>
      <c r="G45" s="64" t="s">
        <v>59</v>
      </c>
      <c r="H45" s="77" t="s">
        <v>350</v>
      </c>
      <c r="I45" s="78" t="s">
        <v>351</v>
      </c>
      <c r="J45" s="63">
        <v>340</v>
      </c>
      <c r="K45" s="63">
        <f t="shared" si="1"/>
        <v>340</v>
      </c>
      <c r="L45" s="63">
        <v>340</v>
      </c>
      <c r="M45" s="66"/>
      <c r="N45" s="66"/>
      <c r="O45" s="66"/>
      <c r="P45" s="66"/>
      <c r="Q45" s="66"/>
      <c r="R45" s="66"/>
      <c r="S45" s="63"/>
      <c r="T45" s="66"/>
      <c r="U45" s="63" t="s">
        <v>337</v>
      </c>
      <c r="V45" s="69">
        <v>96</v>
      </c>
      <c r="W45" s="69" t="s">
        <v>43</v>
      </c>
      <c r="X45" s="69" t="s">
        <v>63</v>
      </c>
      <c r="Y45" s="69" t="s">
        <v>44</v>
      </c>
      <c r="Z45" s="69" t="s">
        <v>44</v>
      </c>
      <c r="AA45" s="71" t="s">
        <v>352</v>
      </c>
      <c r="AB45" s="63" t="s">
        <v>282</v>
      </c>
    </row>
    <row r="46" ht="94.5" spans="1:28">
      <c r="A46" s="61" t="s">
        <v>353</v>
      </c>
      <c r="B46" s="74" t="s">
        <v>354</v>
      </c>
      <c r="C46" s="74" t="s">
        <v>355</v>
      </c>
      <c r="D46" s="72" t="s">
        <v>356</v>
      </c>
      <c r="E46" s="63" t="s">
        <v>57</v>
      </c>
      <c r="F46" s="64" t="s">
        <v>58</v>
      </c>
      <c r="G46" s="64" t="s">
        <v>59</v>
      </c>
      <c r="H46" s="63" t="s">
        <v>357</v>
      </c>
      <c r="I46" s="79" t="s">
        <v>358</v>
      </c>
      <c r="J46" s="63">
        <v>350</v>
      </c>
      <c r="K46" s="63">
        <f t="shared" si="1"/>
        <v>350</v>
      </c>
      <c r="L46" s="63">
        <v>350</v>
      </c>
      <c r="M46" s="66"/>
      <c r="N46" s="66"/>
      <c r="O46" s="66"/>
      <c r="P46" s="66"/>
      <c r="Q46" s="66"/>
      <c r="R46" s="66"/>
      <c r="S46" s="63"/>
      <c r="T46" s="66"/>
      <c r="U46" s="63" t="s">
        <v>337</v>
      </c>
      <c r="V46" s="69">
        <v>64</v>
      </c>
      <c r="W46" s="69" t="s">
        <v>43</v>
      </c>
      <c r="X46" s="69" t="s">
        <v>63</v>
      </c>
      <c r="Y46" s="69" t="s">
        <v>44</v>
      </c>
      <c r="Z46" s="69" t="s">
        <v>44</v>
      </c>
      <c r="AA46" s="67" t="s">
        <v>359</v>
      </c>
      <c r="AB46" s="63" t="s">
        <v>360</v>
      </c>
    </row>
  </sheetData>
  <autoFilter xmlns:etc="http://www.wps.cn/officeDocument/2017/etCustomData" ref="A7:AB46" etc:filterBottomFollowUsedRange="0">
    <extLst/>
  </autoFilter>
  <mergeCells count="31">
    <mergeCell ref="A1:AB1"/>
    <mergeCell ref="A2:AB2"/>
    <mergeCell ref="K3:T3"/>
    <mergeCell ref="K4:R4"/>
    <mergeCell ref="L5:M5"/>
    <mergeCell ref="N5:O5"/>
    <mergeCell ref="A7:I7"/>
    <mergeCell ref="A3:A6"/>
    <mergeCell ref="B3:B6"/>
    <mergeCell ref="C3:C6"/>
    <mergeCell ref="D3:D6"/>
    <mergeCell ref="E3:E6"/>
    <mergeCell ref="F3:F6"/>
    <mergeCell ref="G3:G6"/>
    <mergeCell ref="H3:H6"/>
    <mergeCell ref="I3:I6"/>
    <mergeCell ref="J3:J6"/>
    <mergeCell ref="K5:K6"/>
    <mergeCell ref="P5:P6"/>
    <mergeCell ref="Q5:Q6"/>
    <mergeCell ref="R5:R6"/>
    <mergeCell ref="S4:S6"/>
    <mergeCell ref="T4:T6"/>
    <mergeCell ref="U3:U6"/>
    <mergeCell ref="V3:V6"/>
    <mergeCell ref="W3:W6"/>
    <mergeCell ref="X3:X6"/>
    <mergeCell ref="Y3:Y6"/>
    <mergeCell ref="Z3:Z6"/>
    <mergeCell ref="AA3:AA6"/>
    <mergeCell ref="AB3:AB6"/>
  </mergeCells>
  <printOptions horizontalCentered="1"/>
  <pageMargins left="0.432638888888889" right="0.314583333333333" top="0.550694444444444" bottom="0.275" header="0" footer="0.196527777777778"/>
  <pageSetup paperSize="9" scale="43" fitToHeight="0" orientation="landscape" horizontalDpi="600"/>
  <headerFooter>
    <oddFooter>&amp;C第 &amp;P 页，共 &amp;N 页</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Z5"/>
  <sheetViews>
    <sheetView view="pageBreakPreview" zoomScale="70" zoomScaleNormal="70" workbookViewId="0">
      <selection activeCell="A1" sqref="A1:Z1"/>
    </sheetView>
  </sheetViews>
  <sheetFormatPr defaultColWidth="8.89166666666667" defaultRowHeight="13.5" outlineLevelRow="4"/>
  <cols>
    <col min="1" max="1" width="10.775" style="12" customWidth="1"/>
    <col min="2" max="2" width="8.775" style="13" customWidth="1"/>
    <col min="3" max="3" width="11.7" style="13" customWidth="1"/>
    <col min="4" max="4" width="8.775" style="14" customWidth="1"/>
    <col min="5" max="5" width="10.0666666666667" style="15" customWidth="1"/>
    <col min="6" max="6" width="8.775" style="16" customWidth="1"/>
    <col min="7" max="7" width="8.775" style="14" customWidth="1"/>
    <col min="8" max="8" width="8.775" style="15" customWidth="1"/>
    <col min="9" max="9" width="8.775" style="16" customWidth="1"/>
    <col min="10" max="10" width="8.775" style="14" customWidth="1"/>
    <col min="11" max="11" width="8.775" style="15" customWidth="1"/>
    <col min="12" max="12" width="8.775" style="16" customWidth="1"/>
    <col min="13" max="13" width="8.775" style="14" customWidth="1"/>
    <col min="14" max="14" width="8.775" style="15" customWidth="1"/>
    <col min="15" max="15" width="8.775" style="16" customWidth="1"/>
    <col min="16" max="16" width="8.775" style="14" customWidth="1"/>
    <col min="17" max="17" width="8.775" style="15" customWidth="1"/>
    <col min="18" max="21" width="8.775" style="16" customWidth="1"/>
    <col min="22" max="22" width="8.775" style="14" customWidth="1"/>
    <col min="23" max="23" width="8.775" style="15" customWidth="1"/>
    <col min="24" max="24" width="8.775" style="16" customWidth="1"/>
    <col min="25" max="25" width="8.89166666666667" style="12" customWidth="1"/>
    <col min="26" max="26" width="11.1333333333333" style="13" customWidth="1"/>
    <col min="27" max="16384" width="8.89166666666667" style="12"/>
  </cols>
  <sheetData>
    <row r="1" s="8" customFormat="1" ht="34.5" spans="1:26">
      <c r="A1" s="17" t="s">
        <v>361</v>
      </c>
      <c r="B1" s="18"/>
      <c r="C1" s="18"/>
      <c r="D1" s="17"/>
      <c r="E1" s="17"/>
      <c r="F1" s="17"/>
      <c r="G1" s="17"/>
      <c r="H1" s="17"/>
      <c r="I1" s="17"/>
      <c r="J1" s="17"/>
      <c r="K1" s="17"/>
      <c r="L1" s="17"/>
      <c r="M1" s="17"/>
      <c r="N1" s="17"/>
      <c r="O1" s="17"/>
      <c r="P1" s="17"/>
      <c r="Q1" s="17"/>
      <c r="R1" s="17"/>
      <c r="S1" s="17"/>
      <c r="T1" s="17"/>
      <c r="U1" s="17"/>
      <c r="V1" s="17"/>
      <c r="W1" s="17"/>
      <c r="X1" s="17"/>
      <c r="Y1" s="17"/>
      <c r="Z1" s="17"/>
    </row>
    <row r="2" s="9" customFormat="1" ht="26" customHeight="1" spans="1:26">
      <c r="A2" s="19"/>
      <c r="B2" s="20"/>
      <c r="C2" s="20"/>
      <c r="D2" s="20"/>
      <c r="E2" s="20"/>
      <c r="F2" s="21"/>
      <c r="G2" s="19"/>
      <c r="H2" s="20"/>
      <c r="I2" s="21"/>
      <c r="K2" s="22"/>
      <c r="L2" s="23"/>
      <c r="N2" s="22"/>
      <c r="O2" s="23"/>
      <c r="Q2" s="22"/>
      <c r="R2" s="23"/>
      <c r="S2" s="24"/>
      <c r="T2" s="24"/>
      <c r="U2" s="24"/>
      <c r="V2" s="25" t="s">
        <v>362</v>
      </c>
      <c r="W2" s="25"/>
      <c r="X2" s="25"/>
      <c r="Y2" s="25"/>
      <c r="Z2" s="25"/>
    </row>
    <row r="3" s="10" customFormat="1" ht="26" customHeight="1" spans="1:26">
      <c r="A3" s="26" t="s">
        <v>363</v>
      </c>
      <c r="B3" s="27" t="s">
        <v>364</v>
      </c>
      <c r="C3" s="28" t="s">
        <v>365</v>
      </c>
      <c r="D3" s="26" t="s">
        <v>6</v>
      </c>
      <c r="E3" s="27"/>
      <c r="F3" s="29"/>
      <c r="G3" s="26"/>
      <c r="H3" s="27"/>
      <c r="I3" s="29"/>
      <c r="J3" s="26"/>
      <c r="K3" s="27"/>
      <c r="L3" s="29"/>
      <c r="M3" s="26"/>
      <c r="N3" s="27"/>
      <c r="O3" s="29"/>
      <c r="P3" s="26"/>
      <c r="Q3" s="27"/>
      <c r="R3" s="29"/>
      <c r="S3" s="29"/>
      <c r="T3" s="29"/>
      <c r="U3" s="29"/>
      <c r="V3" s="26"/>
      <c r="W3" s="27"/>
      <c r="X3" s="30"/>
      <c r="Y3" s="31" t="s">
        <v>366</v>
      </c>
      <c r="Z3" s="32" t="s">
        <v>367</v>
      </c>
    </row>
    <row r="4" s="10" customFormat="1" ht="122" customHeight="1" spans="1:26">
      <c r="A4" s="26"/>
      <c r="B4" s="27"/>
      <c r="C4" s="33"/>
      <c r="D4" s="26" t="s">
        <v>368</v>
      </c>
      <c r="E4" s="27" t="s">
        <v>369</v>
      </c>
      <c r="F4" s="29" t="s">
        <v>370</v>
      </c>
      <c r="G4" s="26" t="s">
        <v>371</v>
      </c>
      <c r="H4" s="27" t="s">
        <v>369</v>
      </c>
      <c r="I4" s="29" t="s">
        <v>370</v>
      </c>
      <c r="J4" s="26" t="s">
        <v>372</v>
      </c>
      <c r="K4" s="27" t="s">
        <v>369</v>
      </c>
      <c r="L4" s="29" t="s">
        <v>370</v>
      </c>
      <c r="M4" s="26" t="s">
        <v>373</v>
      </c>
      <c r="N4" s="27" t="s">
        <v>369</v>
      </c>
      <c r="O4" s="29" t="s">
        <v>370</v>
      </c>
      <c r="P4" s="26" t="s">
        <v>374</v>
      </c>
      <c r="Q4" s="27" t="s">
        <v>369</v>
      </c>
      <c r="R4" s="29" t="s">
        <v>370</v>
      </c>
      <c r="S4" s="27" t="s">
        <v>375</v>
      </c>
      <c r="T4" s="27" t="s">
        <v>369</v>
      </c>
      <c r="U4" s="29" t="s">
        <v>370</v>
      </c>
      <c r="V4" s="26" t="s">
        <v>376</v>
      </c>
      <c r="W4" s="27" t="s">
        <v>369</v>
      </c>
      <c r="X4" s="30" t="s">
        <v>370</v>
      </c>
      <c r="Y4" s="31"/>
      <c r="Z4" s="32"/>
    </row>
    <row r="5" s="11" customFormat="1" ht="43" customHeight="1" spans="1:26">
      <c r="A5" s="34" t="s">
        <v>377</v>
      </c>
      <c r="B5" s="35">
        <f>D5+G5+J5+M5+P5+S5+V5</f>
        <v>39</v>
      </c>
      <c r="C5" s="35">
        <f>E5+H5+K5+N5+Q5+T5+W5</f>
        <v>46305</v>
      </c>
      <c r="D5" s="34">
        <f>COUNTIFS(墨玉县2026年项目计划!E:E,"产业发展")</f>
        <v>28</v>
      </c>
      <c r="E5" s="36">
        <f>SUMIFS(墨玉县2026年项目计划!L:L,墨玉县2026年项目计划!E:E,"产业发展")</f>
        <v>29180</v>
      </c>
      <c r="F5" s="37">
        <f>E5/C5</f>
        <v>0.630169528128712</v>
      </c>
      <c r="G5" s="34">
        <f>COUNTIFS(墨玉县2026年项目计划!E:E,"就业项目")</f>
        <v>3</v>
      </c>
      <c r="H5" s="36">
        <f>SUMIFS(墨玉县2026年项目计划!L:L,墨玉县2026年项目计划!E:E,"就业项目")</f>
        <v>8649</v>
      </c>
      <c r="I5" s="37">
        <f>H5/C5</f>
        <v>0.186783284742468</v>
      </c>
      <c r="J5" s="34">
        <f>COUNTIFS(墨玉县2026年项目计划!E:E,"乡村建设行动")</f>
        <v>8</v>
      </c>
      <c r="K5" s="36">
        <f>SUMIFS(墨玉县2026年项目计划!L:L,墨玉县2026年项目计划!E:E,"乡村建设行动")</f>
        <v>8476</v>
      </c>
      <c r="L5" s="37">
        <f>K5/C5</f>
        <v>0.18304718712882</v>
      </c>
      <c r="M5" s="34">
        <f>COUNTIFS(墨玉县2026年项目计划!E:E,"易地搬迁后扶")</f>
        <v>0</v>
      </c>
      <c r="N5" s="36">
        <f>SUMIFS(墨玉县2026年项目计划!L:L,墨玉县2026年项目计划!E:E,"易地搬迁后扶")</f>
        <v>0</v>
      </c>
      <c r="O5" s="37">
        <f>N5/C5</f>
        <v>0</v>
      </c>
      <c r="P5" s="34">
        <f>COUNTIFS(墨玉县2026年项目计划!E:E,"巩固三保障成果")</f>
        <v>0</v>
      </c>
      <c r="Q5" s="36">
        <f>SUMIFS(墨玉县2026年项目计划!L:L,墨玉县2026年项目计划!E:E,"巩固三保障成果")</f>
        <v>0</v>
      </c>
      <c r="R5" s="37">
        <f>Q5/C5</f>
        <v>0</v>
      </c>
      <c r="S5" s="34">
        <f>COUNTIFS(墨玉县2026年项目计划!E:E,"项目管理费")</f>
        <v>0</v>
      </c>
      <c r="T5" s="38">
        <f>SUMIFS(墨玉县2026年项目计划!L:L,墨玉县2026年项目计划!E:E,"项目管理费")</f>
        <v>0</v>
      </c>
      <c r="U5" s="37">
        <f>T5/C5</f>
        <v>0</v>
      </c>
      <c r="V5" s="34">
        <f>COUNTIFS(墨玉县2026年项目计划!E:E,"其他")</f>
        <v>0</v>
      </c>
      <c r="W5" s="36">
        <f>SUMIFS(墨玉县2026年项目计划!L:L,墨玉县2026年项目计划!E:E,"其他")</f>
        <v>0</v>
      </c>
      <c r="X5" s="39">
        <f>W5/C5</f>
        <v>0</v>
      </c>
      <c r="Y5" s="34">
        <v>3</v>
      </c>
      <c r="Z5" s="40">
        <v>1047</v>
      </c>
    </row>
  </sheetData>
  <mergeCells count="9">
    <mergeCell ref="A1:Z1"/>
    <mergeCell ref="A2:G2"/>
    <mergeCell ref="V2:Z2"/>
    <mergeCell ref="D3:X3"/>
    <mergeCell ref="A3:A4"/>
    <mergeCell ref="B3:B4"/>
    <mergeCell ref="C3:C4"/>
    <mergeCell ref="Y3:Y4"/>
    <mergeCell ref="Z3:Z4"/>
  </mergeCells>
  <pageMargins left="0.196527777777778" right="0.196527777777778" top="1.39305555555556" bottom="1" header="0.5" footer="0.5"/>
  <pageSetup paperSize="8" scale="88"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D15"/>
  <sheetViews>
    <sheetView workbookViewId="0">
      <selection activeCell="A1" sqref="$A1:$XFD15"/>
    </sheetView>
  </sheetViews>
  <sheetFormatPr defaultColWidth="9" defaultRowHeight="13.5"/>
  <sheetData>
    <row r="1" s="1" customFormat="1" ht="28" customHeight="1" spans="1:30">
      <c r="A1" s="3" t="s">
        <v>378</v>
      </c>
      <c r="B1" s="3"/>
      <c r="C1" s="3"/>
      <c r="D1" s="3"/>
      <c r="E1" s="3"/>
      <c r="F1" s="3"/>
      <c r="G1" s="3"/>
      <c r="H1" s="3"/>
      <c r="I1" s="3"/>
      <c r="J1" s="3"/>
      <c r="K1" s="4"/>
      <c r="L1" s="4"/>
      <c r="M1" s="4"/>
      <c r="N1" s="4"/>
      <c r="O1" s="4"/>
      <c r="P1" s="4"/>
      <c r="Q1" s="4"/>
      <c r="R1" s="4"/>
      <c r="S1" s="4"/>
      <c r="T1" s="4"/>
      <c r="U1" s="4"/>
      <c r="V1" s="4"/>
      <c r="W1" s="4"/>
      <c r="X1" s="4"/>
      <c r="Y1" s="4"/>
      <c r="Z1" s="4"/>
      <c r="AA1" s="3"/>
      <c r="AB1" s="3"/>
      <c r="AC1" s="3"/>
    </row>
    <row r="2" s="1" customFormat="1" ht="33" customHeight="1" spans="1:30">
      <c r="A2" s="3" t="s">
        <v>379</v>
      </c>
      <c r="B2" s="3"/>
      <c r="C2" s="3"/>
      <c r="D2" s="3"/>
      <c r="E2" s="3"/>
      <c r="F2" s="3"/>
      <c r="G2" s="3"/>
      <c r="H2" s="3"/>
      <c r="I2" s="3"/>
      <c r="J2" s="3"/>
      <c r="K2" s="4"/>
      <c r="L2" s="4"/>
      <c r="M2" s="4"/>
      <c r="N2" s="4"/>
      <c r="O2" s="4"/>
      <c r="P2" s="4"/>
      <c r="Q2" s="4"/>
      <c r="R2" s="4"/>
      <c r="S2" s="4"/>
      <c r="T2" s="4"/>
      <c r="U2" s="4"/>
      <c r="V2" s="4"/>
      <c r="W2" s="4"/>
      <c r="X2" s="4"/>
      <c r="Y2" s="4"/>
      <c r="Z2" s="4"/>
      <c r="AA2" s="3"/>
      <c r="AB2" s="3"/>
      <c r="AC2" s="3"/>
    </row>
    <row r="3" s="1" customFormat="1" ht="33" customHeight="1" spans="1:30">
      <c r="A3" s="3" t="s">
        <v>380</v>
      </c>
      <c r="B3" s="3"/>
      <c r="C3" s="3"/>
      <c r="D3" s="3"/>
      <c r="E3" s="3"/>
      <c r="F3" s="3"/>
      <c r="G3" s="3"/>
      <c r="H3" s="3"/>
      <c r="I3" s="3"/>
      <c r="J3" s="3"/>
      <c r="K3" s="4"/>
      <c r="L3" s="4"/>
      <c r="M3" s="4"/>
      <c r="N3" s="4"/>
      <c r="O3" s="4"/>
      <c r="P3" s="4"/>
      <c r="Q3" s="4"/>
      <c r="R3" s="4"/>
      <c r="S3" s="4"/>
      <c r="T3" s="4"/>
      <c r="U3" s="4"/>
      <c r="V3" s="4"/>
      <c r="W3" s="4"/>
      <c r="X3" s="4"/>
      <c r="Y3" s="4"/>
      <c r="Z3" s="4"/>
      <c r="AA3" s="3"/>
      <c r="AB3" s="3"/>
      <c r="AC3" s="3"/>
    </row>
    <row r="4" s="1" customFormat="1" ht="33" customHeight="1" spans="1:30">
      <c r="A4" s="3" t="s">
        <v>381</v>
      </c>
      <c r="B4" s="3"/>
      <c r="C4" s="3"/>
      <c r="D4" s="3"/>
      <c r="E4" s="3"/>
      <c r="F4" s="3"/>
      <c r="G4" s="3"/>
      <c r="H4" s="3"/>
      <c r="I4" s="3"/>
      <c r="J4" s="3"/>
      <c r="K4" s="4"/>
      <c r="L4" s="4"/>
      <c r="M4" s="4"/>
      <c r="N4" s="4"/>
      <c r="O4" s="4"/>
      <c r="P4" s="4"/>
      <c r="Q4" s="4"/>
      <c r="R4" s="4"/>
      <c r="S4" s="4"/>
      <c r="T4" s="4"/>
      <c r="U4" s="4"/>
      <c r="V4" s="4"/>
      <c r="W4" s="4"/>
      <c r="X4" s="4"/>
      <c r="Y4" s="4"/>
      <c r="Z4" s="4"/>
      <c r="AA4" s="3"/>
      <c r="AB4" s="3"/>
      <c r="AC4" s="3"/>
    </row>
    <row r="5" s="1" customFormat="1" ht="33" customHeight="1" spans="1:30">
      <c r="A5" s="5" t="s">
        <v>382</v>
      </c>
      <c r="B5" s="5"/>
      <c r="C5" s="5"/>
      <c r="D5" s="5"/>
      <c r="E5" s="5"/>
      <c r="F5" s="5"/>
      <c r="G5" s="5"/>
      <c r="H5" s="5"/>
      <c r="I5" s="5"/>
      <c r="J5" s="5"/>
      <c r="K5" s="4"/>
      <c r="L5" s="4"/>
      <c r="M5" s="4"/>
      <c r="N5" s="4"/>
      <c r="O5" s="4"/>
      <c r="P5" s="4"/>
      <c r="Q5" s="4"/>
      <c r="R5" s="4"/>
      <c r="S5" s="4"/>
      <c r="T5" s="4"/>
      <c r="U5" s="4"/>
      <c r="V5" s="4"/>
      <c r="W5" s="4"/>
      <c r="X5" s="4"/>
      <c r="Y5" s="4"/>
      <c r="Z5" s="4"/>
      <c r="AA5" s="5"/>
      <c r="AB5" s="5"/>
      <c r="AC5" s="5"/>
    </row>
    <row r="6" s="1" customFormat="1" ht="33" customHeight="1" spans="1:30">
      <c r="A6" s="3" t="s">
        <v>383</v>
      </c>
      <c r="B6" s="3"/>
      <c r="C6" s="3"/>
      <c r="D6" s="3"/>
      <c r="E6" s="3"/>
      <c r="F6" s="3"/>
      <c r="G6" s="3"/>
      <c r="H6" s="3"/>
      <c r="I6" s="3"/>
      <c r="J6" s="3"/>
      <c r="K6" s="4"/>
      <c r="L6" s="4"/>
      <c r="M6" s="4"/>
      <c r="N6" s="4"/>
      <c r="O6" s="4"/>
      <c r="P6" s="4"/>
      <c r="Q6" s="4"/>
      <c r="R6" s="4"/>
      <c r="S6" s="4"/>
      <c r="T6" s="4"/>
      <c r="U6" s="4"/>
      <c r="V6" s="4"/>
      <c r="W6" s="4"/>
      <c r="X6" s="4"/>
      <c r="Y6" s="4"/>
      <c r="Z6" s="4"/>
      <c r="AA6" s="3"/>
      <c r="AB6" s="3"/>
      <c r="AC6" s="3"/>
    </row>
    <row r="7" s="1" customFormat="1" ht="33" customHeight="1" spans="1:30">
      <c r="A7" s="3" t="s">
        <v>384</v>
      </c>
      <c r="B7" s="3"/>
      <c r="C7" s="3"/>
      <c r="D7" s="3"/>
      <c r="E7" s="3"/>
      <c r="F7" s="3"/>
      <c r="G7" s="3"/>
      <c r="H7" s="3"/>
      <c r="I7" s="3"/>
      <c r="J7" s="3"/>
      <c r="K7" s="4"/>
      <c r="L7" s="4"/>
      <c r="M7" s="4"/>
      <c r="N7" s="4"/>
      <c r="O7" s="4"/>
      <c r="P7" s="4"/>
      <c r="Q7" s="4"/>
      <c r="R7" s="4"/>
      <c r="S7" s="4"/>
      <c r="T7" s="4"/>
      <c r="U7" s="4"/>
      <c r="V7" s="4"/>
      <c r="W7" s="4"/>
      <c r="X7" s="4"/>
      <c r="Y7" s="4"/>
      <c r="Z7" s="4"/>
      <c r="AA7" s="3"/>
      <c r="AB7" s="3"/>
      <c r="AC7" s="3"/>
    </row>
    <row r="8" s="1" customFormat="1" ht="33" customHeight="1" spans="1:30">
      <c r="A8" s="3" t="s">
        <v>385</v>
      </c>
      <c r="B8" s="3"/>
      <c r="C8" s="3"/>
      <c r="D8" s="3"/>
      <c r="E8" s="3"/>
      <c r="F8" s="3"/>
      <c r="G8" s="3"/>
      <c r="H8" s="3"/>
      <c r="I8" s="3"/>
      <c r="J8" s="3"/>
      <c r="K8" s="4"/>
      <c r="L8" s="4"/>
      <c r="M8" s="4"/>
      <c r="N8" s="4"/>
      <c r="O8" s="4"/>
      <c r="P8" s="4"/>
      <c r="Q8" s="4"/>
      <c r="R8" s="4"/>
      <c r="S8" s="4"/>
      <c r="T8" s="4"/>
      <c r="U8" s="4"/>
      <c r="V8" s="4"/>
      <c r="W8" s="4"/>
      <c r="X8" s="4"/>
      <c r="Y8" s="4"/>
      <c r="Z8" s="4"/>
      <c r="AA8" s="3"/>
      <c r="AB8" s="3"/>
      <c r="AC8" s="3"/>
    </row>
    <row r="9" s="1" customFormat="1" ht="33" customHeight="1" spans="1:30">
      <c r="A9" s="3" t="s">
        <v>386</v>
      </c>
      <c r="B9" s="3"/>
      <c r="C9" s="3"/>
      <c r="D9" s="3"/>
      <c r="E9" s="3"/>
      <c r="F9" s="3"/>
      <c r="G9" s="3"/>
      <c r="H9" s="3"/>
      <c r="I9" s="3"/>
      <c r="J9" s="3"/>
      <c r="K9" s="4"/>
      <c r="L9" s="4"/>
      <c r="M9" s="4"/>
      <c r="N9" s="4"/>
      <c r="O9" s="4"/>
      <c r="P9" s="4"/>
      <c r="Q9" s="4"/>
      <c r="R9" s="4"/>
      <c r="S9" s="4"/>
      <c r="T9" s="4"/>
      <c r="U9" s="4"/>
      <c r="V9" s="4"/>
      <c r="W9" s="4"/>
      <c r="X9" s="4"/>
      <c r="Y9" s="4"/>
      <c r="Z9" s="4"/>
      <c r="AA9" s="3"/>
      <c r="AB9" s="3"/>
      <c r="AC9" s="3"/>
    </row>
    <row r="10" s="1" customFormat="1" ht="33" customHeight="1" spans="1:30">
      <c r="A10" s="3" t="s">
        <v>387</v>
      </c>
      <c r="B10" s="3"/>
      <c r="C10" s="3"/>
      <c r="D10" s="3"/>
      <c r="E10" s="3"/>
      <c r="F10" s="3"/>
      <c r="G10" s="3"/>
      <c r="H10" s="3"/>
      <c r="I10" s="3"/>
      <c r="J10" s="3"/>
      <c r="K10" s="4"/>
      <c r="L10" s="4"/>
      <c r="M10" s="4"/>
      <c r="N10" s="4"/>
      <c r="O10" s="4"/>
      <c r="P10" s="4"/>
      <c r="Q10" s="4"/>
      <c r="R10" s="4"/>
      <c r="S10" s="4"/>
      <c r="T10" s="4"/>
      <c r="U10" s="4"/>
      <c r="V10" s="4"/>
      <c r="W10" s="4"/>
      <c r="X10" s="4"/>
      <c r="Y10" s="4"/>
      <c r="Z10" s="4"/>
      <c r="AA10" s="3"/>
      <c r="AB10" s="3"/>
      <c r="AC10" s="3"/>
    </row>
    <row r="11" s="1" customFormat="1" ht="33" customHeight="1" spans="1:30">
      <c r="A11" s="3" t="s">
        <v>388</v>
      </c>
      <c r="B11" s="3"/>
      <c r="C11" s="3"/>
      <c r="D11" s="3"/>
      <c r="E11" s="3"/>
      <c r="F11" s="3"/>
      <c r="G11" s="3"/>
      <c r="H11" s="3"/>
      <c r="I11" s="3"/>
      <c r="J11" s="3"/>
      <c r="K11" s="4"/>
      <c r="L11" s="4"/>
      <c r="M11" s="4"/>
      <c r="N11" s="4"/>
      <c r="O11" s="4"/>
      <c r="P11" s="4"/>
      <c r="Q11" s="4"/>
      <c r="R11" s="4"/>
      <c r="S11" s="4"/>
      <c r="T11" s="4"/>
      <c r="U11" s="4"/>
      <c r="V11" s="4"/>
      <c r="W11" s="4"/>
      <c r="X11" s="4"/>
      <c r="Y11" s="4"/>
      <c r="Z11" s="4"/>
      <c r="AA11" s="3"/>
      <c r="AB11" s="3"/>
      <c r="AC11" s="3"/>
    </row>
    <row r="12" s="1" customFormat="1" ht="33" customHeight="1" spans="1:30">
      <c r="A12" s="3" t="s">
        <v>389</v>
      </c>
      <c r="B12" s="3"/>
      <c r="C12" s="3"/>
      <c r="D12" s="3"/>
      <c r="E12" s="3"/>
      <c r="F12" s="3"/>
      <c r="G12" s="3"/>
      <c r="H12" s="3"/>
      <c r="I12" s="3"/>
      <c r="J12" s="3"/>
      <c r="K12" s="4"/>
      <c r="L12" s="4"/>
      <c r="M12" s="4"/>
      <c r="N12" s="4"/>
      <c r="O12" s="4"/>
      <c r="P12" s="4"/>
      <c r="Q12" s="4"/>
      <c r="R12" s="4"/>
      <c r="S12" s="4"/>
      <c r="T12" s="4"/>
      <c r="U12" s="4"/>
      <c r="V12" s="4"/>
      <c r="W12" s="4"/>
      <c r="X12" s="4"/>
      <c r="Y12" s="4"/>
      <c r="Z12" s="4"/>
      <c r="AA12" s="3"/>
      <c r="AB12" s="3"/>
      <c r="AC12" s="3"/>
    </row>
    <row r="13" s="1" customFormat="1" ht="33" customHeight="1" spans="1:30">
      <c r="A13" s="6" t="s">
        <v>390</v>
      </c>
      <c r="B13" s="6"/>
      <c r="C13" s="6"/>
      <c r="D13" s="6"/>
      <c r="E13" s="6"/>
      <c r="F13" s="6"/>
      <c r="G13" s="6"/>
      <c r="H13" s="6"/>
      <c r="I13" s="6"/>
      <c r="J13" s="6"/>
      <c r="K13" s="7"/>
      <c r="L13" s="7"/>
      <c r="M13" s="7"/>
      <c r="N13" s="7"/>
      <c r="O13" s="7"/>
      <c r="P13" s="7"/>
      <c r="Q13" s="7"/>
      <c r="R13" s="7"/>
      <c r="S13" s="7"/>
      <c r="T13" s="7"/>
      <c r="U13" s="7"/>
      <c r="V13" s="7"/>
      <c r="W13" s="7"/>
      <c r="X13" s="7"/>
      <c r="Y13" s="7"/>
      <c r="Z13" s="7"/>
      <c r="AA13" s="6"/>
      <c r="AB13" s="6"/>
      <c r="AC13" s="6"/>
    </row>
    <row r="14" s="2" customFormat="1" ht="33" customHeight="1" spans="1:30">
      <c r="A14" s="6" t="s">
        <v>391</v>
      </c>
      <c r="B14" s="6"/>
      <c r="C14" s="6"/>
      <c r="D14" s="6"/>
      <c r="E14" s="6"/>
      <c r="F14" s="6"/>
      <c r="G14" s="6"/>
      <c r="H14" s="6"/>
      <c r="I14" s="6"/>
      <c r="J14" s="6"/>
      <c r="K14" s="7"/>
      <c r="L14" s="7"/>
      <c r="M14" s="7"/>
      <c r="N14" s="7"/>
      <c r="O14" s="7"/>
      <c r="P14" s="7"/>
      <c r="Q14" s="7"/>
      <c r="R14" s="7"/>
      <c r="S14" s="7"/>
      <c r="T14" s="7"/>
      <c r="U14" s="7"/>
      <c r="V14" s="7"/>
      <c r="W14" s="7"/>
      <c r="X14" s="7"/>
      <c r="Y14" s="7"/>
      <c r="Z14" s="7"/>
      <c r="AA14" s="6"/>
      <c r="AB14" s="6"/>
      <c r="AC14" s="6"/>
      <c r="AD14" s="6"/>
    </row>
    <row r="15" s="2" customFormat="1" ht="38" customHeight="1" spans="1:30">
      <c r="A15" s="3" t="s">
        <v>392</v>
      </c>
      <c r="B15" s="3"/>
      <c r="C15" s="3"/>
      <c r="D15" s="3"/>
      <c r="E15" s="3"/>
      <c r="F15" s="3"/>
      <c r="G15" s="3"/>
      <c r="H15" s="3"/>
      <c r="I15" s="3"/>
      <c r="J15" s="3"/>
      <c r="K15" s="4"/>
      <c r="L15" s="4"/>
      <c r="M15" s="4"/>
      <c r="N15" s="4"/>
      <c r="O15" s="4"/>
      <c r="P15" s="4"/>
      <c r="Q15" s="4"/>
      <c r="R15" s="4"/>
      <c r="S15" s="4"/>
      <c r="T15" s="4"/>
      <c r="U15" s="4"/>
      <c r="V15" s="4"/>
      <c r="W15" s="4"/>
      <c r="X15" s="4"/>
      <c r="Y15" s="4"/>
      <c r="Z15" s="4"/>
      <c r="AA15" s="3"/>
      <c r="AB15" s="3"/>
      <c r="AC15" s="3"/>
    </row>
  </sheetData>
  <mergeCells count="15">
    <mergeCell ref="A1:AC1"/>
    <mergeCell ref="A2:AC2"/>
    <mergeCell ref="A3:AC3"/>
    <mergeCell ref="A4:AC4"/>
    <mergeCell ref="A5:AC5"/>
    <mergeCell ref="A6:AC6"/>
    <mergeCell ref="A7:AC7"/>
    <mergeCell ref="A8:AC8"/>
    <mergeCell ref="A9:AC9"/>
    <mergeCell ref="A10:AC10"/>
    <mergeCell ref="A11:AC11"/>
    <mergeCell ref="A12:AC12"/>
    <mergeCell ref="A13:AC13"/>
    <mergeCell ref="A14:AC14"/>
    <mergeCell ref="A15:AC1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墨玉县2026年项目计划</vt:lpstr>
      <vt:lpstr>项目库分类汇总表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如孜艾合麦提</cp:lastModifiedBy>
  <dcterms:created xsi:type="dcterms:W3CDTF">2018-04-29T02:50:00Z</dcterms:created>
  <cp:lastPrinted>2018-10-10T09:33:00Z</cp:lastPrinted>
  <dcterms:modified xsi:type="dcterms:W3CDTF">2026-06-22T10:57:32Z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1A47E50DAE024A058528C3FD7EC26323_13</vt:lpwstr>
  </property>
  <property fmtid="{D5CDD505-2E9C-101B-9397-08002B2CF9AE}" pid="4" name="KSOReadingLayout">
    <vt:bool>true</vt:bool>
  </property>
  <property fmtid="{D5CDD505-2E9C-101B-9397-08002B2CF9AE}" pid="5" name="CalculationRule">
    <vt:i4>0</vt:i4>
  </property>
</Properties>
</file>