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308"/>
  </bookViews>
  <sheets>
    <sheet name="墨玉县" sheetId="3" r:id="rId1"/>
  </sheets>
  <definedNames>
    <definedName name="_xlnm._FilterDatabase" localSheetId="0" hidden="1">墨玉县!$A$6:$AM$20</definedName>
    <definedName name="_xlnm.Print_Titles" localSheetId="0">墨玉县!$3:$5</definedName>
    <definedName name="_xlnm.Print_Area" localSheetId="0">墨玉县!$A$1:$W$20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<sst xmlns="http://schemas.openxmlformats.org/spreadsheetml/2006/main" count="206" uniqueCount="134">
  <si>
    <t>墨玉县2025年自治区提前下达财政衔接推进乡村振兴补助资金（巩固拓展脱贫攻坚成果和乡村振兴任务）项目调整的计划表</t>
  </si>
  <si>
    <t>序号</t>
  </si>
  <si>
    <t>项目名称</t>
  </si>
  <si>
    <t>项目类别</t>
  </si>
  <si>
    <t>建设性质</t>
  </si>
  <si>
    <t>建设起至期限</t>
  </si>
  <si>
    <t>实施地点</t>
  </si>
  <si>
    <t>主要建设任务</t>
  </si>
  <si>
    <t>建设单位</t>
  </si>
  <si>
    <t>建设规模</t>
  </si>
  <si>
    <t>县市实施单位</t>
  </si>
  <si>
    <t>地区主管部门</t>
  </si>
  <si>
    <t>责任人</t>
  </si>
  <si>
    <t>资金来源</t>
  </si>
  <si>
    <t>项目总投资</t>
  </si>
  <si>
    <t>其中</t>
  </si>
  <si>
    <t>绩效目标</t>
  </si>
  <si>
    <t>目前项目进展</t>
  </si>
  <si>
    <t>备注</t>
  </si>
  <si>
    <t>2025年提前下达财政衔接资金计划安排情况</t>
  </si>
  <si>
    <t>2025年计划安排其他政府投资</t>
  </si>
  <si>
    <t>小计</t>
  </si>
  <si>
    <t>计划安排中央衔接补助资金</t>
  </si>
  <si>
    <t>计划安排自治区衔接补助资金</t>
  </si>
  <si>
    <t>计划安排地方政府债券资金</t>
  </si>
  <si>
    <t>计划安排地、县配套资金</t>
  </si>
  <si>
    <t>合计</t>
  </si>
  <si>
    <t>墨玉县2025年乡村振兴衔接资金外出务工人员一次性交通补助项目</t>
  </si>
  <si>
    <t>就业类</t>
  </si>
  <si>
    <t>新建</t>
  </si>
  <si>
    <t>2025年1月-2025年12月</t>
  </si>
  <si>
    <t>墨玉县16个乡镇、3个街道</t>
  </si>
  <si>
    <t>为全县“全国防返贫监测信息系统”中符合条件的脱贫户（含监测对象）有组织、 自发到区内其他地州、疆外其他省份稳定就业在3个月以上的脱贫人口、监测对象给予一次性往返交通补助。其中：
1.跨省外出务工就业人员从中央衔接资金中支付，每人往返路费最高不超过2000元。
2.疆内跨地州市（含兵团）外出务工就业人员从自治区衔接资金中支付，每人往返路费最高不超过1000元。</t>
  </si>
  <si>
    <t>人</t>
  </si>
  <si>
    <t>墨玉县人社局</t>
  </si>
  <si>
    <t>地区人社局</t>
  </si>
  <si>
    <t>张衡全</t>
  </si>
  <si>
    <t>巩固任务资金</t>
  </si>
  <si>
    <t>通过交通补助，进一步鼓励墨玉县农村劳动力外出就业，提高农民工资性收入。</t>
  </si>
  <si>
    <t>已开工</t>
  </si>
  <si>
    <t>墨玉县2025年农村道路日常养护</t>
  </si>
  <si>
    <t>墨玉县16个乡镇</t>
  </si>
  <si>
    <t>为扎实做好墨玉县农村公路日常养护管理工作，从建档立卡脱贫户和监测对象中选聘年龄18周岁以上60周岁以下、品行端正、身体健康，具备野外工作劳动力的1450名人员，从事乡本辖区内的农村道路日常养护工作，农村道路日常养护人员按照1000元/每人/每月标准给予补助。</t>
  </si>
  <si>
    <t>墨玉县交通运输局</t>
  </si>
  <si>
    <t>地区交通局</t>
  </si>
  <si>
    <t>阿卜杜热黑木·阿卜杜力米提</t>
  </si>
  <si>
    <t>对墨玉县16个乡镇道路进行管护，预计提供1450个就业岗位。护路员及时清除路面泥土及杂物，隐患排查、确保路面清洁及安全。</t>
  </si>
  <si>
    <t>墨玉县2025年农村道路沥青面层修复养护工程项目</t>
  </si>
  <si>
    <t>乡村建设类</t>
  </si>
  <si>
    <t>改扩建</t>
  </si>
  <si>
    <t>2025年2月-2025年9月</t>
  </si>
  <si>
    <t>墨玉县</t>
  </si>
  <si>
    <t>修补沥青坑槽40000平方米,养护四级公路100公里，标线5000平方米，附属设施等。</t>
  </si>
  <si>
    <t>平方米</t>
  </si>
  <si>
    <t xml:space="preserve">项目的建设改善农产品运输条件，降低运输成本，提高农产品销售价格和市场竞争力，促进农业产业发展。提高村民出行的便利性和安全性，改善村民生活质量。
</t>
  </si>
  <si>
    <t>已发布招标公告</t>
  </si>
  <si>
    <t>和田地区墨玉县喀瓦克乡-四十七团兵地融合防风固沙道路建设项目</t>
  </si>
  <si>
    <t>改建公路34.8公里，起点位于喀瓦克乡，终点位于四十七团，按照四级公路技术标准改建，双向2车道，路面类型为沥青路面，建设内容包含路基、路面、桥涵及附属设施。</t>
  </si>
  <si>
    <t>公里</t>
  </si>
  <si>
    <t xml:space="preserve">项目建设后是墨玉县至乡镇的快捷道路，完善交通基础设施建设，将直接影响道路两侧居民的生活。
</t>
  </si>
  <si>
    <t>墨玉县2025年度抗旱机电井维修养护项目</t>
  </si>
  <si>
    <t>产业发展类</t>
  </si>
  <si>
    <t>2025年3月-2025年10月</t>
  </si>
  <si>
    <t>墨玉县抗旱机电井维修养护184眼。主要建设内容：洗井184眼，更换潜水泵电机37台，更换扬水管11.04km；架设10kv高压线3.92km，安装单芯防水电缆30km，安装变压器12套，安装启动柜40台，低压配电柜9台，高压计量15台，高压跌落保险14套。</t>
  </si>
  <si>
    <t>眼</t>
  </si>
  <si>
    <t>墨玉县水利局</t>
  </si>
  <si>
    <t>地区水利局</t>
  </si>
  <si>
    <t>阿卜杜热合曼·玉苏普</t>
  </si>
  <si>
    <t>确保区域内抗旱机电井在旱季稳定、高效运行，及时为农业灌溉、人畜饮水等关键需求提供充足水源，增强区域抗旱减灾能力，保障农业生产安全及居民生活用水稳定，助力农村经济平稳发展与社会和谐稳定。</t>
  </si>
  <si>
    <t>2025年墨玉县阔依其乡壮大村集体经济项目</t>
  </si>
  <si>
    <t>墨玉县阔依其乡</t>
  </si>
  <si>
    <t>项目建设总规模933.43亩，主要是苹果新优良种(砧穗组合)苗木选择、购置，运用千旱区提高苗木成活率、节水保墒等技术措施完成定植各类苗木10.27万株。</t>
  </si>
  <si>
    <t>亩</t>
  </si>
  <si>
    <t>墨玉县阔依其乡人民政府</t>
  </si>
  <si>
    <t>地区林业和
草原局</t>
  </si>
  <si>
    <t>艾合麦提江·依迪力斯</t>
  </si>
  <si>
    <t>预计每亩土地可增加村集体经济500元以上，预计增加村集体经济收入24万左右，可提供就业岗位25个，在修剪、采摘季节可额外增加临时工岗位50个，有效解决当地部分劳动力就业问题。通过技术培训，提高农民的科技素质和种植技能，培养新型农民。促进当地农业产业结构调整，带动运输、包装、加工等相关产业发展，推动乡村经济繁荣。</t>
  </si>
  <si>
    <t>墨玉县林果提质增效扶持项目</t>
  </si>
  <si>
    <t>2025年4月-2025年9月</t>
  </si>
  <si>
    <t>进一步提高服务能力及效率，推动林果产业提质增效，配套林国疏密改造、嫁接改良、修剪等服务所需要的设施设备。其中购买电动修枝剪1545把，电动高枝剪755把，电动修枝锯1040台，电动高枝锯110台。</t>
  </si>
  <si>
    <t>座</t>
  </si>
  <si>
    <t>墨玉县林业和草原局</t>
  </si>
  <si>
    <t>张合</t>
  </si>
  <si>
    <t>解决就地就近就业岗位，同时有效提高全县林果业社会化服务质量，有效促进产量，提高群众生产收入。</t>
  </si>
  <si>
    <t>完成实施方案批复</t>
  </si>
  <si>
    <t>墨玉县村级畜牧防疫服务体系提升项目</t>
  </si>
  <si>
    <t>2025年1月-2025年4月</t>
  </si>
  <si>
    <t>本项目为提升畜禽养殖、防疫质量和服务能力，全县共计划新建畜牧兽医社会化“六点合一”多功能服务网点20个，对41个点位配种器材进行补充，对 2个点位进行提升改造，</t>
  </si>
  <si>
    <t>墨玉县农业农村局</t>
  </si>
  <si>
    <t>地区农业农村局</t>
  </si>
  <si>
    <t>原会慈</t>
  </si>
  <si>
    <t>解决就地就近就业岗位，同时有效提高全县进一步推进牲畜品种改良步伐，提升品种改良质量，助推畜牧业高质量发展，提高群众生产收入。</t>
  </si>
  <si>
    <t>完成可行性研究报告批复</t>
  </si>
  <si>
    <t>墨玉县普恰克其镇布达村创业就业基地建设项目</t>
  </si>
  <si>
    <t>墨玉县普恰克其镇布达村</t>
  </si>
  <si>
    <t>1)创业就业基地，地上一层，框架结构，独立基础。总用地面积为2648.29平米;总建筑面积733.03m;建筑占地面积733.03m;建筑高度7.75米，5.55米(消防)。
2)配套设施部分:
室外工程:道路硬化1648.14㎡(其中143㎡水泥砖铺砖，1505.15㎡压花混凝土)，路缘石296m(C30混凝土)。
给水消防工程:新建给水管总长度为40米，管材为PE给水塑料管，其中DN50的40米，阀门井1座;室外消火管网总长度400米管材为钢丝网骨架塑料复合管，管径为DN150，室外消火栓井2座，室外消火栓2套。
排水工程:新建排水管道总长125 米，管材为HDPE双壁波纹塑料排水管，管径为 DN300，排水检查井9座。
采暖工程:新建采暖管道总长40米,管材为焊接钢管,管径为DN50,空气热源泵机组一套。
电气工程:本次与甲方沟通已建现有箱式变电站来满足本次设计要求，需在室外新建一台250KW成品柴油发电机组一台，新建室外电缆井6口。YJV22-4X70-UPVC100电缆200米;NH-YJV22-4X10-UPVC50电缆 200米;NH-YJV22-4X70-UPVC50电缆200米;弱电七孔梅花管50米。
3)购置消防设备:微型消防站、108m成品消防水池、250KW成品柴油发电机组。</t>
  </si>
  <si>
    <t>㎡</t>
  </si>
  <si>
    <t>墨玉县普恰克其镇人民政府</t>
  </si>
  <si>
    <t>地区商工信局</t>
  </si>
  <si>
    <t>乃比江·巴拉提</t>
  </si>
  <si>
    <t>完成后运营主体租赁使用，壮大村集体经济收入，带动就业7-15人，增加农民收入。</t>
  </si>
  <si>
    <t>完成编制实施方案</t>
  </si>
  <si>
    <t>墨玉县普恰克其镇巴扎博依村人居环境改善项目</t>
  </si>
  <si>
    <t>2025年3月-2025年9月</t>
  </si>
  <si>
    <t>墨玉县普恰克其镇巴扎博依村</t>
  </si>
  <si>
    <r>
      <rPr>
        <sz val="11"/>
        <rFont val="黑体"/>
        <charset val="134"/>
      </rPr>
      <t>采购12m</t>
    </r>
    <r>
      <rPr>
        <sz val="11"/>
        <rFont val="宋体"/>
        <charset val="134"/>
      </rPr>
      <t>³</t>
    </r>
    <r>
      <rPr>
        <sz val="11"/>
        <rFont val="黑体"/>
        <charset val="134"/>
      </rPr>
      <t>洒水车1辆、12m</t>
    </r>
    <r>
      <rPr>
        <sz val="11"/>
        <rFont val="宋体"/>
        <charset val="134"/>
      </rPr>
      <t>³</t>
    </r>
    <r>
      <rPr>
        <sz val="11"/>
        <rFont val="黑体"/>
        <charset val="134"/>
      </rPr>
      <t>压缩式垃圾车1辆、3m</t>
    </r>
    <r>
      <rPr>
        <sz val="11"/>
        <rFont val="宋体"/>
        <charset val="134"/>
      </rPr>
      <t>³</t>
    </r>
    <r>
      <rPr>
        <sz val="11"/>
        <rFont val="黑体"/>
        <charset val="134"/>
      </rPr>
      <t>垃圾收集转运车1辆、双桶不锈钢垃圾桶100个、240升塑料垃圾桶640个、5m</t>
    </r>
    <r>
      <rPr>
        <sz val="11"/>
        <rFont val="宋体"/>
        <charset val="134"/>
      </rPr>
      <t>³</t>
    </r>
    <r>
      <rPr>
        <sz val="11"/>
        <rFont val="黑体"/>
        <charset val="134"/>
      </rPr>
      <t>垃圾船10个、5.5m太阳能公共照明灯300盏、10m太阳能公共照明灯120盏、37.2㎡成品公共卫生厕所1座。</t>
    </r>
  </si>
  <si>
    <t>村</t>
  </si>
  <si>
    <t>1个</t>
  </si>
  <si>
    <t>地区住建局</t>
  </si>
  <si>
    <t>本项目的建设实施将在一定程度上促进普恰克其镇巴扎博依村村庄环境改善，发展和改善当地群众生活水平,为发展当地旅游业做强有力的支持。</t>
  </si>
  <si>
    <t>和田地区墨玉县2025年防沙治沙10kV及以下线路电力配套建设项目</t>
  </si>
  <si>
    <t>墨玉县喀瓦克
乡、英也尔乡
、喀尔赛镇、
雅瓦乡、扎瓦
镇、乌尔其乡
、普恰克其镇</t>
  </si>
  <si>
    <t>本期工程涉及雅瓦乡、喀尔赛镇、乌尔其乡、普恰克其镇共4个行政乡镇。
（1）0.4kV线路部分：共新建0.4kV架空线路路径长约2.195km，新增动力表9块，单回路架设，0.4kV线路导线采用JKLGYJ-1-120/20型架空绝缘线；
（2）10kV线路部分：共新建10kV线路路径长约136.1km，单回路架设，新建100kVA变压器155台；新增φ190-10m混凝土杆28基，新增φ190-12m混凝土杆2696基，新增φ190-15m混凝土杆182基，新增φ190-18m混凝土杆2基，新增断路器10台，10kV专线采用JKLGYJ-240/30型架空绝缘线，其余10kV线路均采用JKLGYJ-10-150/25型架空绝缘线。</t>
  </si>
  <si>
    <t>墨玉县
林业和
草原局</t>
  </si>
  <si>
    <t>一是能够有效为4个乡镇5590余名群众群众治沙所使用的灌溉、交通、种植等设施设备提供电力支持，为群众治沙提供基础要素保障，提高种植作物成活率，降低生产成本；二是通过发展抗旱林果产业增加就业机会，带动群众增收。</t>
  </si>
  <si>
    <t>墨玉县防沙治沙主线路电力配套建设项目</t>
  </si>
  <si>
    <t>墨玉县喀瓦克乡</t>
  </si>
  <si>
    <t>1.新建35kV架空线路路径长40km，新建电缆线路路径长0.1km，单回路架设，导线采用JL/G1A-240/30 型钢芯铝绞线，电缆采用 ZR-YJV22-26/35kV-3*300 型电力电缆，地线为1根24芯OPGW光缆兼通讯。
2.建设施工进场道路30km，采用推平、碾压,铺砂石料10cm,施工便道宽度4m。施工便道修筑主要沿沙漠内修筑，沿线需砍伐树木，需穿越水渠及河道、不涉及房屋拆迁。</t>
  </si>
  <si>
    <t>一是能够有效为4个乡镇5590余名群众群众治沙所使用的灌溉、交通、种植等设施设备提供电力支持；二是为11余家治沙企业防沙治沙提供基础要素保障；三是通过发展抗旱林果产业增加3000余个就业岗位，带动群众增收。</t>
  </si>
  <si>
    <t>墨玉县产城融合区标准化厂房建设项目（二期）</t>
  </si>
  <si>
    <t>2025年3月—2025年11月</t>
  </si>
  <si>
    <t>墨玉县产城融合园区</t>
  </si>
  <si>
    <t>新建标准化厂房1栋、总面积30283.22平方米（地上2层、框架结构）及配套消防设施设备、消防控制室及大门、室外道路硬化、铁艺栏杆围墙、室外给水管网、室外排水管网、室外消防管网、室外供电（强电、弱电）等附属设施设备。</t>
  </si>
  <si>
    <t>墨玉县商务和工业信息化局</t>
  </si>
  <si>
    <t>地区工业和信息化局</t>
  </si>
  <si>
    <t>刘佐江</t>
  </si>
  <si>
    <t>本项目实施后，解决150人以上当地农户就业，每月平均工资达3000元以上</t>
  </si>
  <si>
    <t>墨玉县吐外特乡防渗渠维修项目</t>
  </si>
  <si>
    <t>2025年3月-2025年7月</t>
  </si>
  <si>
    <t>吐外特乡苏盖特力克村、吐外特村、英艾日克村</t>
  </si>
  <si>
    <t>防渗改建渠道总长为2.413km，设计流量为0.3～1.0立方米/秒，配套渠系建筑物25座，其中节制分水闸15座，农桥10座。</t>
  </si>
  <si>
    <t>吐外特乡人民政府</t>
  </si>
  <si>
    <t>吐尔洪·艾山</t>
  </si>
  <si>
    <t>将推动项目区农村生产生活条件和发展环境明显改善。结合项目所需劳动技能，采取“培训+上岗”的模式，开展劳务技能培训41 人。鼓励项目区群众积极参与项目建设与监督，预计带动就业 41 人（贫人口、易返贫 致贫监测对象等重点群众 26 人，弱劳力、半劳力等特殊群众 1 人，一般群众 14 人），发放劳务报酬共计 40.58 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</si>
</sst>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黑体"/>
      <charset val="134"/>
    </font>
    <font>
      <sz val="11"/>
      <name val="Times New Roman"/>
      <charset val="134"/>
    </font>
    <font>
      <b/>
      <sz val="11"/>
      <name val="Times New Roman"/>
      <charset val="134"/>
    </font>
    <font>
      <sz val="11"/>
      <name val="宋体"/>
      <charset val="134"/>
      <scheme val="minor"/>
    </font>
    <font>
      <sz val="20"/>
      <name val="方正小标宋简体"/>
      <charset val="134"/>
    </font>
    <font>
      <sz val="12"/>
      <name val="黑体"/>
      <charset val="134"/>
    </font>
    <font>
      <b/>
      <sz val="11"/>
      <name val="黑体"/>
      <charset val="134"/>
    </font>
    <font>
      <sz val="16"/>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176" fontId="7"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vertical="center"/>
    </xf>
    <xf numFmtId="0" fontId="9"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20"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12"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58"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abSelected="1" view="pageBreakPreview" zoomScale="80" zoomScaleNormal="80" workbookViewId="0">
      <pane xSplit="2" ySplit="6" topLeftCell="C17" activePane="bottomRight" state="frozen"/>
      <selection/>
      <selection pane="topRight"/>
      <selection pane="bottomLeft"/>
      <selection pane="bottomRight" activeCell="F11" sqref="F11"/>
    </sheetView>
  </sheetViews>
  <sheetFormatPr defaultColWidth="9" defaultRowHeight="15"/>
  <cols>
    <col min="1" max="1" width="4.81666666666667" style="7" customWidth="1"/>
    <col min="2" max="2" width="17.1583333333333" style="7" customWidth="1"/>
    <col min="3" max="3" width="5.175" style="7" customWidth="1"/>
    <col min="4" max="4" width="4.56666666666667" style="7" customWidth="1"/>
    <col min="5" max="5" width="12.5" style="7" customWidth="1"/>
    <col min="6" max="6" width="13.6333333333333" style="7" customWidth="1"/>
    <col min="7" max="7" width="72.4916666666667" style="8" customWidth="1"/>
    <col min="8" max="8" width="5.63333333333333" style="7" customWidth="1"/>
    <col min="9" max="9" width="9.125" style="7" customWidth="1"/>
    <col min="10" max="10" width="8.03333333333333" style="7" customWidth="1"/>
    <col min="11" max="11" width="6.41666666666667" style="7" customWidth="1"/>
    <col min="12" max="12" width="6.39166666666667" style="7" customWidth="1"/>
    <col min="13" max="13" width="5.88333333333333" style="7" customWidth="1"/>
    <col min="14" max="14" width="9.86666666666667" style="9" customWidth="1"/>
    <col min="15" max="15" width="7.5" style="10" customWidth="1"/>
    <col min="16" max="16" width="10.3083333333333" style="9" customWidth="1"/>
    <col min="17" max="17" width="10.1583333333333" style="9" customWidth="1"/>
    <col min="18" max="19" width="7.5" style="9" customWidth="1"/>
    <col min="20" max="20" width="9.28333333333333" style="9" customWidth="1"/>
    <col min="21" max="21" width="32.85" style="7" customWidth="1"/>
    <col min="22" max="22" width="10.525" style="7" hidden="1" customWidth="1"/>
    <col min="23" max="23" width="8.33333333333333" style="11" customWidth="1"/>
    <col min="24" max="16384" width="9" style="12"/>
  </cols>
  <sheetData>
    <row r="1" s="1" customFormat="1" ht="40" customHeight="1" spans="1:23">
      <c r="A1" s="13" t="s">
        <v>0</v>
      </c>
      <c r="B1" s="13"/>
      <c r="C1" s="13"/>
      <c r="D1" s="13"/>
      <c r="E1" s="13"/>
      <c r="F1" s="13"/>
      <c r="G1" s="13"/>
      <c r="H1" s="13"/>
      <c r="I1" s="13"/>
      <c r="J1" s="13"/>
      <c r="K1" s="13"/>
      <c r="L1" s="13"/>
      <c r="M1" s="13"/>
      <c r="N1" s="13"/>
      <c r="O1" s="13"/>
      <c r="P1" s="13"/>
      <c r="Q1" s="13"/>
      <c r="R1" s="13"/>
      <c r="S1" s="13"/>
      <c r="T1" s="13"/>
      <c r="U1" s="13"/>
      <c r="V1" s="13"/>
      <c r="W1" s="13"/>
    </row>
    <row r="2" s="2" customFormat="1" ht="25" customHeight="1" spans="1:22">
      <c r="A2" s="14"/>
      <c r="B2" s="14"/>
      <c r="C2" s="14"/>
      <c r="D2" s="14"/>
      <c r="E2" s="14"/>
      <c r="F2" s="14"/>
      <c r="G2" s="14"/>
      <c r="H2" s="14"/>
      <c r="I2" s="14"/>
      <c r="J2" s="14"/>
      <c r="K2" s="14"/>
      <c r="L2" s="14"/>
      <c r="N2" s="19"/>
      <c r="O2" s="19"/>
      <c r="P2" s="19"/>
      <c r="Q2" s="19"/>
      <c r="R2" s="19"/>
      <c r="S2" s="19"/>
      <c r="T2" s="23"/>
      <c r="U2" s="24"/>
      <c r="V2" s="24"/>
    </row>
    <row r="3" s="3" customFormat="1" ht="19" customHeight="1" spans="1:23">
      <c r="A3" s="15" t="s">
        <v>1</v>
      </c>
      <c r="B3" s="15" t="s">
        <v>2</v>
      </c>
      <c r="C3" s="15" t="s">
        <v>3</v>
      </c>
      <c r="D3" s="15" t="s">
        <v>4</v>
      </c>
      <c r="E3" s="15" t="s">
        <v>5</v>
      </c>
      <c r="F3" s="15" t="s">
        <v>6</v>
      </c>
      <c r="G3" s="15" t="s">
        <v>7</v>
      </c>
      <c r="H3" s="15" t="s">
        <v>8</v>
      </c>
      <c r="I3" s="15" t="s">
        <v>9</v>
      </c>
      <c r="J3" s="15" t="s">
        <v>10</v>
      </c>
      <c r="K3" s="20" t="s">
        <v>11</v>
      </c>
      <c r="L3" s="20" t="s">
        <v>12</v>
      </c>
      <c r="M3" s="20" t="s">
        <v>13</v>
      </c>
      <c r="N3" s="20" t="s">
        <v>14</v>
      </c>
      <c r="O3" s="20" t="s">
        <v>15</v>
      </c>
      <c r="P3" s="20"/>
      <c r="Q3" s="20"/>
      <c r="R3" s="20"/>
      <c r="S3" s="20"/>
      <c r="T3" s="20"/>
      <c r="U3" s="15" t="s">
        <v>16</v>
      </c>
      <c r="V3" s="15" t="s">
        <v>17</v>
      </c>
      <c r="W3" s="15" t="s">
        <v>18</v>
      </c>
    </row>
    <row r="4" s="3" customFormat="1" ht="34" customHeight="1" spans="1:23">
      <c r="A4" s="15"/>
      <c r="B4" s="15"/>
      <c r="C4" s="15"/>
      <c r="D4" s="15"/>
      <c r="E4" s="15"/>
      <c r="F4" s="15"/>
      <c r="G4" s="15"/>
      <c r="H4" s="15"/>
      <c r="I4" s="15"/>
      <c r="J4" s="15"/>
      <c r="K4" s="20"/>
      <c r="L4" s="20"/>
      <c r="M4" s="20"/>
      <c r="N4" s="20"/>
      <c r="O4" s="20" t="s">
        <v>19</v>
      </c>
      <c r="P4" s="20"/>
      <c r="Q4" s="20"/>
      <c r="R4" s="20"/>
      <c r="S4" s="20"/>
      <c r="T4" s="20" t="s">
        <v>20</v>
      </c>
      <c r="U4" s="15"/>
      <c r="V4" s="15"/>
      <c r="W4" s="15"/>
    </row>
    <row r="5" s="3" customFormat="1" ht="72" customHeight="1" spans="1:23">
      <c r="A5" s="15"/>
      <c r="B5" s="15"/>
      <c r="C5" s="15"/>
      <c r="D5" s="15"/>
      <c r="E5" s="15"/>
      <c r="F5" s="15"/>
      <c r="G5" s="15"/>
      <c r="H5" s="15"/>
      <c r="I5" s="15"/>
      <c r="J5" s="15"/>
      <c r="K5" s="20"/>
      <c r="L5" s="20"/>
      <c r="M5" s="20"/>
      <c r="N5" s="20"/>
      <c r="O5" s="21" t="s">
        <v>21</v>
      </c>
      <c r="P5" s="21" t="s">
        <v>22</v>
      </c>
      <c r="Q5" s="21" t="s">
        <v>23</v>
      </c>
      <c r="R5" s="21" t="s">
        <v>24</v>
      </c>
      <c r="S5" s="21" t="s">
        <v>25</v>
      </c>
      <c r="T5" s="20"/>
      <c r="U5" s="15"/>
      <c r="V5" s="15"/>
      <c r="W5" s="15"/>
    </row>
    <row r="6" s="4" customFormat="1" ht="33" customHeight="1" spans="1:23">
      <c r="A6" s="16" t="s">
        <v>26</v>
      </c>
      <c r="B6" s="16"/>
      <c r="C6" s="16"/>
      <c r="D6" s="16"/>
      <c r="E6" s="16"/>
      <c r="F6" s="16"/>
      <c r="G6" s="16"/>
      <c r="H6" s="16"/>
      <c r="I6" s="16"/>
      <c r="J6" s="16"/>
      <c r="K6" s="16"/>
      <c r="L6" s="16"/>
      <c r="M6" s="16"/>
      <c r="N6" s="22">
        <f>SUBTOTAL(9,N7:N20)</f>
        <v>27685</v>
      </c>
      <c r="O6" s="22">
        <f t="shared" ref="O6:T6" si="0">SUBTOTAL(9,O7:O20)</f>
        <v>17627</v>
      </c>
      <c r="P6" s="22">
        <f t="shared" si="0"/>
        <v>0</v>
      </c>
      <c r="Q6" s="22">
        <f t="shared" si="0"/>
        <v>17627</v>
      </c>
      <c r="R6" s="22">
        <f t="shared" si="0"/>
        <v>0</v>
      </c>
      <c r="S6" s="22">
        <f t="shared" si="0"/>
        <v>0</v>
      </c>
      <c r="T6" s="22">
        <f t="shared" si="0"/>
        <v>0</v>
      </c>
      <c r="U6" s="22"/>
      <c r="V6" s="22"/>
      <c r="W6" s="25"/>
    </row>
    <row r="7" s="5" customFormat="1" ht="110" customHeight="1" spans="1:23">
      <c r="A7" s="17">
        <v>1</v>
      </c>
      <c r="B7" s="17" t="s">
        <v>27</v>
      </c>
      <c r="C7" s="17" t="s">
        <v>28</v>
      </c>
      <c r="D7" s="17" t="s">
        <v>29</v>
      </c>
      <c r="E7" s="17" t="s">
        <v>30</v>
      </c>
      <c r="F7" s="17" t="s">
        <v>31</v>
      </c>
      <c r="G7" s="18" t="s">
        <v>32</v>
      </c>
      <c r="H7" s="17" t="s">
        <v>33</v>
      </c>
      <c r="I7" s="17">
        <v>20000</v>
      </c>
      <c r="J7" s="17" t="s">
        <v>34</v>
      </c>
      <c r="K7" s="17" t="s">
        <v>35</v>
      </c>
      <c r="L7" s="17" t="s">
        <v>36</v>
      </c>
      <c r="M7" s="17" t="s">
        <v>37</v>
      </c>
      <c r="N7" s="17">
        <v>2500</v>
      </c>
      <c r="O7" s="17">
        <f>SUM(P7:S7)</f>
        <v>700</v>
      </c>
      <c r="P7" s="17"/>
      <c r="Q7" s="17">
        <v>700</v>
      </c>
      <c r="R7" s="17"/>
      <c r="S7" s="17"/>
      <c r="T7" s="17"/>
      <c r="U7" s="17" t="s">
        <v>38</v>
      </c>
      <c r="V7" s="17" t="s">
        <v>39</v>
      </c>
      <c r="W7" s="17"/>
    </row>
    <row r="8" s="5" customFormat="1" ht="89" customHeight="1" spans="1:23">
      <c r="A8" s="17">
        <v>2</v>
      </c>
      <c r="B8" s="17" t="s">
        <v>40</v>
      </c>
      <c r="C8" s="17" t="s">
        <v>28</v>
      </c>
      <c r="D8" s="17" t="s">
        <v>29</v>
      </c>
      <c r="E8" s="17" t="s">
        <v>30</v>
      </c>
      <c r="F8" s="17" t="s">
        <v>41</v>
      </c>
      <c r="G8" s="17" t="s">
        <v>42</v>
      </c>
      <c r="H8" s="17" t="s">
        <v>33</v>
      </c>
      <c r="I8" s="17">
        <v>1450</v>
      </c>
      <c r="J8" s="17" t="s">
        <v>43</v>
      </c>
      <c r="K8" s="17" t="s">
        <v>44</v>
      </c>
      <c r="L8" s="17" t="s">
        <v>45</v>
      </c>
      <c r="M8" s="17" t="s">
        <v>37</v>
      </c>
      <c r="N8" s="17">
        <v>1740</v>
      </c>
      <c r="O8" s="17">
        <f t="shared" ref="O8:O20" si="1">SUM(P8:S8)</f>
        <v>1740</v>
      </c>
      <c r="P8" s="17"/>
      <c r="Q8" s="17">
        <v>1740</v>
      </c>
      <c r="R8" s="17"/>
      <c r="S8" s="17"/>
      <c r="T8" s="17"/>
      <c r="U8" s="17" t="s">
        <v>46</v>
      </c>
      <c r="V8" s="17" t="s">
        <v>39</v>
      </c>
      <c r="W8" s="17"/>
    </row>
    <row r="9" ht="94.5" spans="1:23">
      <c r="A9" s="17">
        <v>3</v>
      </c>
      <c r="B9" s="17" t="s">
        <v>47</v>
      </c>
      <c r="C9" s="17" t="s">
        <v>48</v>
      </c>
      <c r="D9" s="17" t="s">
        <v>49</v>
      </c>
      <c r="E9" s="17" t="s">
        <v>50</v>
      </c>
      <c r="F9" s="17" t="s">
        <v>51</v>
      </c>
      <c r="G9" s="17" t="s">
        <v>52</v>
      </c>
      <c r="H9" s="17" t="s">
        <v>53</v>
      </c>
      <c r="I9" s="17">
        <v>40000</v>
      </c>
      <c r="J9" s="17" t="s">
        <v>43</v>
      </c>
      <c r="K9" s="17" t="s">
        <v>44</v>
      </c>
      <c r="L9" s="17" t="s">
        <v>45</v>
      </c>
      <c r="M9" s="17" t="s">
        <v>37</v>
      </c>
      <c r="N9" s="17">
        <v>1300</v>
      </c>
      <c r="O9" s="17">
        <f t="shared" si="1"/>
        <v>960</v>
      </c>
      <c r="P9" s="17"/>
      <c r="Q9" s="17">
        <v>960</v>
      </c>
      <c r="R9" s="17"/>
      <c r="S9" s="17"/>
      <c r="T9" s="17"/>
      <c r="U9" s="17" t="s">
        <v>54</v>
      </c>
      <c r="V9" s="17" t="s">
        <v>55</v>
      </c>
      <c r="W9" s="17"/>
    </row>
    <row r="10" ht="79" customHeight="1" spans="1:23">
      <c r="A10" s="17">
        <v>4</v>
      </c>
      <c r="B10" s="17" t="s">
        <v>56</v>
      </c>
      <c r="C10" s="17" t="s">
        <v>48</v>
      </c>
      <c r="D10" s="17" t="s">
        <v>29</v>
      </c>
      <c r="E10" s="17" t="s">
        <v>50</v>
      </c>
      <c r="F10" s="17" t="s">
        <v>51</v>
      </c>
      <c r="G10" s="17" t="s">
        <v>57</v>
      </c>
      <c r="H10" s="17" t="s">
        <v>58</v>
      </c>
      <c r="I10" s="17">
        <v>34.8</v>
      </c>
      <c r="J10" s="17" t="s">
        <v>43</v>
      </c>
      <c r="K10" s="17" t="s">
        <v>44</v>
      </c>
      <c r="L10" s="17" t="s">
        <v>45</v>
      </c>
      <c r="M10" s="17" t="s">
        <v>37</v>
      </c>
      <c r="N10" s="17">
        <v>4200</v>
      </c>
      <c r="O10" s="17">
        <f t="shared" si="1"/>
        <v>800</v>
      </c>
      <c r="P10" s="17"/>
      <c r="Q10" s="17">
        <v>800</v>
      </c>
      <c r="R10" s="17"/>
      <c r="S10" s="17"/>
      <c r="T10" s="17">
        <v>0</v>
      </c>
      <c r="U10" s="17" t="s">
        <v>59</v>
      </c>
      <c r="V10" s="17" t="s">
        <v>55</v>
      </c>
      <c r="W10" s="17"/>
    </row>
    <row r="11" s="5" customFormat="1" ht="120" customHeight="1" spans="1:23">
      <c r="A11" s="17">
        <v>5</v>
      </c>
      <c r="B11" s="17" t="s">
        <v>60</v>
      </c>
      <c r="C11" s="17" t="s">
        <v>61</v>
      </c>
      <c r="D11" s="17" t="s">
        <v>49</v>
      </c>
      <c r="E11" s="17" t="s">
        <v>62</v>
      </c>
      <c r="F11" s="17" t="s">
        <v>41</v>
      </c>
      <c r="G11" s="17" t="s">
        <v>63</v>
      </c>
      <c r="H11" s="17" t="s">
        <v>64</v>
      </c>
      <c r="I11" s="17">
        <v>208</v>
      </c>
      <c r="J11" s="17" t="s">
        <v>65</v>
      </c>
      <c r="K11" s="17" t="s">
        <v>66</v>
      </c>
      <c r="L11" s="17" t="s">
        <v>67</v>
      </c>
      <c r="M11" s="17" t="s">
        <v>37</v>
      </c>
      <c r="N11" s="17">
        <v>900</v>
      </c>
      <c r="O11" s="17">
        <f t="shared" si="1"/>
        <v>800</v>
      </c>
      <c r="P11" s="17"/>
      <c r="Q11" s="17">
        <v>800</v>
      </c>
      <c r="R11" s="17"/>
      <c r="S11" s="17"/>
      <c r="T11" s="17"/>
      <c r="U11" s="17" t="s">
        <v>68</v>
      </c>
      <c r="V11" s="17" t="s">
        <v>55</v>
      </c>
      <c r="W11" s="26"/>
    </row>
    <row r="12" s="5" customFormat="1" ht="151" customHeight="1" spans="1:23">
      <c r="A12" s="17">
        <v>6</v>
      </c>
      <c r="B12" s="17" t="s">
        <v>69</v>
      </c>
      <c r="C12" s="17" t="s">
        <v>61</v>
      </c>
      <c r="D12" s="17" t="s">
        <v>29</v>
      </c>
      <c r="E12" s="17" t="s">
        <v>30</v>
      </c>
      <c r="F12" s="17" t="s">
        <v>70</v>
      </c>
      <c r="G12" s="17" t="s">
        <v>71</v>
      </c>
      <c r="H12" s="17" t="s">
        <v>72</v>
      </c>
      <c r="I12" s="17">
        <v>933.43</v>
      </c>
      <c r="J12" s="17" t="s">
        <v>73</v>
      </c>
      <c r="K12" s="17" t="s">
        <v>74</v>
      </c>
      <c r="L12" s="17" t="s">
        <v>75</v>
      </c>
      <c r="M12" s="17" t="s">
        <v>37</v>
      </c>
      <c r="N12" s="17">
        <v>500</v>
      </c>
      <c r="O12" s="17">
        <f t="shared" si="1"/>
        <v>450</v>
      </c>
      <c r="P12" s="17"/>
      <c r="Q12" s="17">
        <v>450</v>
      </c>
      <c r="R12" s="17"/>
      <c r="S12" s="17"/>
      <c r="T12" s="17"/>
      <c r="U12" s="17" t="s">
        <v>76</v>
      </c>
      <c r="V12" s="17" t="s">
        <v>55</v>
      </c>
      <c r="W12" s="17"/>
    </row>
    <row r="13" s="6" customFormat="1" ht="67" customHeight="1" spans="1:23">
      <c r="A13" s="17">
        <v>7</v>
      </c>
      <c r="B13" s="17" t="s">
        <v>77</v>
      </c>
      <c r="C13" s="17" t="s">
        <v>61</v>
      </c>
      <c r="D13" s="17" t="s">
        <v>29</v>
      </c>
      <c r="E13" s="17" t="s">
        <v>78</v>
      </c>
      <c r="F13" s="17" t="s">
        <v>41</v>
      </c>
      <c r="G13" s="17" t="s">
        <v>79</v>
      </c>
      <c r="H13" s="17" t="s">
        <v>80</v>
      </c>
      <c r="I13" s="17">
        <v>16</v>
      </c>
      <c r="J13" s="17" t="s">
        <v>81</v>
      </c>
      <c r="K13" s="17" t="s">
        <v>74</v>
      </c>
      <c r="L13" s="17" t="s">
        <v>82</v>
      </c>
      <c r="M13" s="17" t="s">
        <v>37</v>
      </c>
      <c r="N13" s="17">
        <v>320</v>
      </c>
      <c r="O13" s="17">
        <f t="shared" si="1"/>
        <v>190</v>
      </c>
      <c r="P13" s="17"/>
      <c r="Q13" s="17">
        <v>190</v>
      </c>
      <c r="R13" s="17"/>
      <c r="S13" s="17"/>
      <c r="T13" s="17"/>
      <c r="U13" s="17" t="s">
        <v>83</v>
      </c>
      <c r="V13" s="17" t="s">
        <v>84</v>
      </c>
      <c r="W13" s="17"/>
    </row>
    <row r="14" s="6" customFormat="1" ht="67" customHeight="1" spans="1:23">
      <c r="A14" s="17">
        <v>8</v>
      </c>
      <c r="B14" s="17" t="s">
        <v>85</v>
      </c>
      <c r="C14" s="17" t="s">
        <v>61</v>
      </c>
      <c r="D14" s="17" t="s">
        <v>29</v>
      </c>
      <c r="E14" s="17" t="s">
        <v>86</v>
      </c>
      <c r="F14" s="17" t="s">
        <v>41</v>
      </c>
      <c r="G14" s="17" t="s">
        <v>87</v>
      </c>
      <c r="H14" s="17" t="s">
        <v>80</v>
      </c>
      <c r="I14" s="17">
        <v>36</v>
      </c>
      <c r="J14" s="17" t="s">
        <v>88</v>
      </c>
      <c r="K14" s="17" t="s">
        <v>89</v>
      </c>
      <c r="L14" s="17" t="s">
        <v>90</v>
      </c>
      <c r="M14" s="17" t="s">
        <v>37</v>
      </c>
      <c r="N14" s="17">
        <v>700</v>
      </c>
      <c r="O14" s="17">
        <f t="shared" si="1"/>
        <v>650</v>
      </c>
      <c r="P14" s="17"/>
      <c r="Q14" s="17">
        <v>650</v>
      </c>
      <c r="R14" s="17"/>
      <c r="S14" s="17"/>
      <c r="T14" s="17"/>
      <c r="U14" s="17" t="s">
        <v>91</v>
      </c>
      <c r="V14" s="17" t="s">
        <v>92</v>
      </c>
      <c r="W14" s="17"/>
    </row>
    <row r="15" s="6" customFormat="1" ht="239" customHeight="1" spans="1:23">
      <c r="A15" s="17">
        <v>9</v>
      </c>
      <c r="B15" s="17" t="s">
        <v>93</v>
      </c>
      <c r="C15" s="17" t="s">
        <v>61</v>
      </c>
      <c r="D15" s="17" t="s">
        <v>29</v>
      </c>
      <c r="E15" s="17" t="s">
        <v>62</v>
      </c>
      <c r="F15" s="17" t="s">
        <v>94</v>
      </c>
      <c r="G15" s="18" t="s">
        <v>95</v>
      </c>
      <c r="H15" s="17" t="s">
        <v>96</v>
      </c>
      <c r="I15" s="17">
        <v>733.03</v>
      </c>
      <c r="J15" s="17" t="s">
        <v>97</v>
      </c>
      <c r="K15" s="17" t="s">
        <v>98</v>
      </c>
      <c r="L15" s="17" t="s">
        <v>99</v>
      </c>
      <c r="M15" s="17" t="s">
        <v>37</v>
      </c>
      <c r="N15" s="17">
        <v>395</v>
      </c>
      <c r="O15" s="17">
        <f t="shared" si="1"/>
        <v>250</v>
      </c>
      <c r="P15" s="17"/>
      <c r="Q15" s="17">
        <v>250</v>
      </c>
      <c r="R15" s="17"/>
      <c r="S15" s="17"/>
      <c r="T15" s="17"/>
      <c r="U15" s="17" t="s">
        <v>100</v>
      </c>
      <c r="V15" s="17" t="s">
        <v>101</v>
      </c>
      <c r="W15" s="17"/>
    </row>
    <row r="16" s="6" customFormat="1" ht="83" customHeight="1" spans="1:23">
      <c r="A16" s="17">
        <v>10</v>
      </c>
      <c r="B16" s="17" t="s">
        <v>102</v>
      </c>
      <c r="C16" s="17" t="s">
        <v>48</v>
      </c>
      <c r="D16" s="17" t="s">
        <v>29</v>
      </c>
      <c r="E16" s="17" t="s">
        <v>103</v>
      </c>
      <c r="F16" s="17" t="s">
        <v>104</v>
      </c>
      <c r="G16" s="17" t="s">
        <v>105</v>
      </c>
      <c r="H16" s="17" t="s">
        <v>106</v>
      </c>
      <c r="I16" s="17" t="s">
        <v>107</v>
      </c>
      <c r="J16" s="17" t="s">
        <v>97</v>
      </c>
      <c r="K16" s="17" t="s">
        <v>108</v>
      </c>
      <c r="L16" s="17" t="s">
        <v>99</v>
      </c>
      <c r="M16" s="17" t="s">
        <v>37</v>
      </c>
      <c r="N16" s="17">
        <v>230</v>
      </c>
      <c r="O16" s="17">
        <f t="shared" si="1"/>
        <v>192</v>
      </c>
      <c r="P16" s="17"/>
      <c r="Q16" s="17">
        <v>192</v>
      </c>
      <c r="R16" s="17"/>
      <c r="S16" s="17"/>
      <c r="T16" s="17"/>
      <c r="U16" s="17" t="s">
        <v>109</v>
      </c>
      <c r="V16" s="17" t="s">
        <v>101</v>
      </c>
      <c r="W16" s="17"/>
    </row>
    <row r="17" s="6" customFormat="1" ht="124" customHeight="1" spans="1:23">
      <c r="A17" s="17">
        <v>11</v>
      </c>
      <c r="B17" s="17" t="s">
        <v>110</v>
      </c>
      <c r="C17" s="17" t="s">
        <v>61</v>
      </c>
      <c r="D17" s="17" t="s">
        <v>29</v>
      </c>
      <c r="E17" s="17" t="s">
        <v>103</v>
      </c>
      <c r="F17" s="17" t="s">
        <v>111</v>
      </c>
      <c r="G17" s="18" t="s">
        <v>112</v>
      </c>
      <c r="H17" s="17" t="s">
        <v>58</v>
      </c>
      <c r="I17" s="17">
        <v>138.295</v>
      </c>
      <c r="J17" s="17" t="s">
        <v>113</v>
      </c>
      <c r="K17" s="17" t="s">
        <v>74</v>
      </c>
      <c r="L17" s="17" t="s">
        <v>82</v>
      </c>
      <c r="M17" s="17" t="s">
        <v>37</v>
      </c>
      <c r="N17" s="17">
        <v>4700</v>
      </c>
      <c r="O17" s="17">
        <f t="shared" si="1"/>
        <v>2500</v>
      </c>
      <c r="P17" s="17"/>
      <c r="Q17" s="17">
        <v>2500</v>
      </c>
      <c r="R17" s="17"/>
      <c r="S17" s="17"/>
      <c r="T17" s="17"/>
      <c r="U17" s="17" t="s">
        <v>114</v>
      </c>
      <c r="V17" s="17"/>
      <c r="W17" s="17"/>
    </row>
    <row r="18" s="6" customFormat="1" ht="104" customHeight="1" spans="1:23">
      <c r="A18" s="17">
        <v>12</v>
      </c>
      <c r="B18" s="17" t="s">
        <v>115</v>
      </c>
      <c r="C18" s="17" t="s">
        <v>61</v>
      </c>
      <c r="D18" s="17" t="s">
        <v>29</v>
      </c>
      <c r="E18" s="17" t="s">
        <v>103</v>
      </c>
      <c r="F18" s="17" t="s">
        <v>116</v>
      </c>
      <c r="G18" s="18" t="s">
        <v>117</v>
      </c>
      <c r="H18" s="17" t="s">
        <v>58</v>
      </c>
      <c r="I18" s="17">
        <v>40.1</v>
      </c>
      <c r="J18" s="17" t="s">
        <v>113</v>
      </c>
      <c r="K18" s="17" t="s">
        <v>74</v>
      </c>
      <c r="L18" s="17" t="s">
        <v>82</v>
      </c>
      <c r="M18" s="17" t="s">
        <v>37</v>
      </c>
      <c r="N18" s="17">
        <v>2500</v>
      </c>
      <c r="O18" s="17">
        <f t="shared" si="1"/>
        <v>1400</v>
      </c>
      <c r="P18" s="17"/>
      <c r="Q18" s="17">
        <v>1400</v>
      </c>
      <c r="R18" s="17"/>
      <c r="S18" s="17"/>
      <c r="T18" s="17"/>
      <c r="U18" s="17" t="s">
        <v>118</v>
      </c>
      <c r="V18" s="17"/>
      <c r="W18" s="17"/>
    </row>
    <row r="19" s="6" customFormat="1" ht="86" customHeight="1" spans="1:23">
      <c r="A19" s="17">
        <v>13</v>
      </c>
      <c r="B19" s="17" t="s">
        <v>119</v>
      </c>
      <c r="C19" s="17" t="s">
        <v>61</v>
      </c>
      <c r="D19" s="17" t="s">
        <v>29</v>
      </c>
      <c r="E19" s="17" t="s">
        <v>120</v>
      </c>
      <c r="F19" s="17" t="s">
        <v>121</v>
      </c>
      <c r="G19" s="17" t="s">
        <v>122</v>
      </c>
      <c r="H19" s="17" t="s">
        <v>96</v>
      </c>
      <c r="I19" s="17">
        <v>30283.22</v>
      </c>
      <c r="J19" s="17" t="s">
        <v>123</v>
      </c>
      <c r="K19" s="17" t="s">
        <v>124</v>
      </c>
      <c r="L19" s="17" t="s">
        <v>125</v>
      </c>
      <c r="M19" s="17" t="s">
        <v>37</v>
      </c>
      <c r="N19" s="17">
        <v>7500</v>
      </c>
      <c r="O19" s="17">
        <f t="shared" si="1"/>
        <v>6795</v>
      </c>
      <c r="P19" s="17"/>
      <c r="Q19" s="17">
        <v>6795</v>
      </c>
      <c r="R19" s="17"/>
      <c r="S19" s="17"/>
      <c r="T19" s="17"/>
      <c r="U19" s="17" t="s">
        <v>126</v>
      </c>
      <c r="V19" s="17"/>
      <c r="W19" s="17"/>
    </row>
    <row r="20" s="6" customFormat="1" ht="79" customHeight="1" spans="1:23">
      <c r="A20" s="17">
        <v>14</v>
      </c>
      <c r="B20" s="17" t="s">
        <v>127</v>
      </c>
      <c r="C20" s="17" t="s">
        <v>61</v>
      </c>
      <c r="D20" s="17" t="s">
        <v>29</v>
      </c>
      <c r="E20" s="17" t="s">
        <v>128</v>
      </c>
      <c r="F20" s="17" t="s">
        <v>129</v>
      </c>
      <c r="G20" s="17" t="s">
        <v>130</v>
      </c>
      <c r="H20" s="17" t="s">
        <v>58</v>
      </c>
      <c r="I20" s="17">
        <v>2.413</v>
      </c>
      <c r="J20" s="17" t="s">
        <v>131</v>
      </c>
      <c r="K20" s="17" t="s">
        <v>66</v>
      </c>
      <c r="L20" s="17" t="s">
        <v>132</v>
      </c>
      <c r="M20" s="17" t="s">
        <v>37</v>
      </c>
      <c r="N20" s="17">
        <v>200</v>
      </c>
      <c r="O20" s="17">
        <f t="shared" si="1"/>
        <v>200</v>
      </c>
      <c r="P20" s="17"/>
      <c r="Q20" s="17">
        <v>200</v>
      </c>
      <c r="R20" s="17"/>
      <c r="S20" s="17"/>
      <c r="T20" s="17"/>
      <c r="U20" s="17" t="s">
        <v>133</v>
      </c>
      <c r="V20" s="17"/>
      <c r="W20" s="17"/>
    </row>
  </sheetData>
  <autoFilter xmlns:etc="http://www.wps.cn/officeDocument/2017/etCustomData" ref="A6:AM20" etc:filterBottomFollowUsedRange="0">
    <extLst/>
  </autoFilter>
  <mergeCells count="24">
    <mergeCell ref="A1:W1"/>
    <mergeCell ref="A2:B2"/>
    <mergeCell ref="G2:L2"/>
    <mergeCell ref="O3:T3"/>
    <mergeCell ref="O4:S4"/>
    <mergeCell ref="A6:M6"/>
    <mergeCell ref="A3:A5"/>
    <mergeCell ref="B3:B5"/>
    <mergeCell ref="C3:C5"/>
    <mergeCell ref="D3:D5"/>
    <mergeCell ref="E3:E5"/>
    <mergeCell ref="F3:F5"/>
    <mergeCell ref="G3:G5"/>
    <mergeCell ref="H3:H5"/>
    <mergeCell ref="I3:I5"/>
    <mergeCell ref="J3:J5"/>
    <mergeCell ref="K3:K5"/>
    <mergeCell ref="L3:L5"/>
    <mergeCell ref="M3:M5"/>
    <mergeCell ref="N3:N5"/>
    <mergeCell ref="T4:T5"/>
    <mergeCell ref="U3:U5"/>
    <mergeCell ref="V3:V5"/>
    <mergeCell ref="W3:W5"/>
  </mergeCells>
  <dataValidations count="3">
    <dataValidation type="list" allowBlank="1" showInputMessage="1" showErrorMessage="1" sqref="D12 D7:D8 D14:D18">
      <formula1>"新建,续建,改扩建"</formula1>
    </dataValidation>
    <dataValidation type="list" allowBlank="1" showInputMessage="1" showErrorMessage="1" sqref="L13 M8:M12 M14:M20">
      <formula1>"巩固任务资金,以工代赈任务资金,少数民族发展任务资金,国有林场资金,国有农场资金,国有牧场资金,债券资金"</formula1>
    </dataValidation>
    <dataValidation type="list" allowBlank="1" showInputMessage="1" showErrorMessage="1" sqref="C7:C20">
      <formula1>"产业发展类,就业类,乡村建设类,易地搬迁后扶类,巩固拓展脱贫攻坚成果类,其他类"</formula1>
    </dataValidation>
  </dataValidations>
  <printOptions horizontalCentered="1"/>
  <pageMargins left="0.393055555555556" right="0.393055555555556" top="0.590277777777778" bottom="0.393055555555556" header="0.298611111111111" footer="0.196527777777778"/>
  <pageSetup paperSize="9" scale="5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墨玉县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如孜艾合麦提</cp:lastModifiedBy>
  <dcterms:created xsi:type="dcterms:W3CDTF">2025-01-31T04:14:00Z</dcterms:created>
  <dcterms:modified xsi:type="dcterms:W3CDTF">2025-06-17T09:10:39Z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79E1F226C27D4ACFA73D6E62D2AA29C9_11</vt:lpwstr>
  </property>
  <property fmtid="{D5CDD505-2E9C-101B-9397-08002B2CF9AE}" pid="3" name="KSOProductBuildVer">
    <vt:lpwstr>2052-12.1.0.21541</vt:lpwstr>
  </property>
  <property fmtid="{D5CDD505-2E9C-101B-9397-08002B2CF9AE}" pid="4" name="KSOReadingLayout">
    <vt:bool>true</vt:bool>
  </property>
</Properties>
</file>