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1925" tabRatio="761"/>
  </bookViews>
  <sheets>
    <sheet name="项目计划表" sheetId="1" r:id="rId1"/>
    <sheet name="Sheet3" sheetId="53" state="hidden" r:id="rId2"/>
  </sheets>
  <externalReferences>
    <externalReference r:id="rId3"/>
  </externalReferences>
  <definedNames>
    <definedName name="_xlnm._FilterDatabase" localSheetId="0" hidden="1">项目计划表!$A$8:$AF$95</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项目计划表!$2:$7</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项目计划表!$A$2:$AF$95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<sst xmlns="http://schemas.openxmlformats.org/spreadsheetml/2006/main" count="1337" uniqueCount="487">
  <si>
    <t>附件</t>
  </si>
  <si>
    <t>墨玉县2026年财政常态化帮扶资金项目计划表</t>
  </si>
  <si>
    <t>填报日期：</t>
  </si>
  <si>
    <t>单位：万元</t>
  </si>
  <si>
    <t>序号</t>
  </si>
  <si>
    <t>县市</t>
  </si>
  <si>
    <t>项目库编号</t>
  </si>
  <si>
    <t>系统编号</t>
  </si>
  <si>
    <t>项目名称</t>
  </si>
  <si>
    <t>项目类别</t>
  </si>
  <si>
    <t>项目二级类型</t>
  </si>
  <si>
    <t>项目子类型</t>
  </si>
  <si>
    <t>建设性质</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</si>
  <si>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</si>
  <si>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</si>
  <si>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</si>
  <si>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</si>
  <si>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</si>
  <si>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</si>
  <si>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</si>
  <si>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</si>
  <si>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</si>
  <si>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</si>
  <si>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</si>
  <si>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</si>
  <si>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开发式帮扶资金</t>
  </si>
  <si>
    <t>以工代赈</t>
  </si>
  <si>
    <t>少数
民族
发展</t>
  </si>
  <si>
    <t>欠发达
国有
农场</t>
  </si>
  <si>
    <t>欠发达
国有
林场</t>
  </si>
  <si>
    <t>地县配套资金</t>
  </si>
  <si>
    <t>其他资金</t>
  </si>
  <si>
    <t>上一年已安排巩固任务资金</t>
  </si>
  <si>
    <t>当年已安排开发式帮扶资金</t>
  </si>
  <si>
    <t>资金</t>
  </si>
  <si>
    <t>资金来源</t>
  </si>
  <si>
    <t>小计</t>
  </si>
  <si>
    <t>中央</t>
  </si>
  <si>
    <t>自治区</t>
  </si>
  <si>
    <t>合计</t>
  </si>
  <si>
    <t>墨玉县</t>
  </si>
  <si>
    <t>墨玉县2026年农村道路日常养护</t>
  </si>
  <si>
    <t>就业项目</t>
  </si>
  <si>
    <t>公益性岗位</t>
  </si>
  <si>
    <t>新建</t>
  </si>
  <si>
    <t>墨玉县16个乡镇</t>
  </si>
  <si>
    <t>为扎实做好墨玉县农村公路日常养护管理工作，从脱贫户和监测对象中选聘年龄18周岁以上65周岁以下、身体健康，具备野外工作劳动力的1450名人员，从事乡本辖区内的农村道路日常养护工作，农村道路日常养护人员按照1000元/每人/每月标准给予补助。</t>
  </si>
  <si>
    <t>就业务工，其他</t>
  </si>
  <si>
    <t>是</t>
  </si>
  <si>
    <t>否</t>
  </si>
  <si>
    <t>项目覆盖乡镇个数≥16个；护路员选聘脱贫人数≥1450人；护路员考核合格率=100%；项目开工时间2026年1月；项目完工时间2026年12月；护路员补助标准≤1000元/月/人；带动增加脱贫人口年度总收入≥1740万元；保障道路完好、安全、畅通有效保障；受益脱贫人口数≥1450人；受益脱贫人口户数≥1450户；项目受益年限≥1年；受益脱贫户满意度≥95%；</t>
  </si>
  <si>
    <t>墨玉县交通运输局</t>
  </si>
  <si>
    <t>墨玉县喀瓦克乡-吐孜鲁达克村农村公路建设项目</t>
  </si>
  <si>
    <t>乡村建设行动</t>
  </si>
  <si>
    <t xml:space="preserve">
农村基础设施（含产业配套基础设施）</t>
  </si>
  <si>
    <t>农村道路建设（通村路、通户路、小型桥梁等）</t>
  </si>
  <si>
    <t>改建里程29公里，采用四级公路标准设计，设计速度20km/h，K0+000-K24+400段路基宽7.0m，路面宽6.5m，路基断面形式布置为0.25m土路肩+2x3.25m行车道+0.25m土路肩，K24+400-K29+000段路基宽5.5m，路面宽5.0m，路基断面形式布置为0.25m土路肩+5.0m行车道+0.25m土路肩，沥青混凝土路面。项目路基挖方15712㎡，路基填方64743m，路面185007m，设置涵洞28道(25道拆除重建，1道修复利用，2道完全利用)，设置平交20处。</t>
  </si>
  <si>
    <t>带动生产、其他</t>
  </si>
  <si>
    <t>改建公路里程≥29公里；项目验收合格率=100%；项目开工时间2026年3月；项目完工时间2026年10月；改建道路平均每公里成本≤102.76万元/公里；保障道路完好、安全、畅通有效保障；受益人口数≥13600人；受益人口户数≥3238户；工程设计可使用年限≥8年；受益脱贫户满意度≥95%；</t>
  </si>
  <si>
    <t>墨玉县村组道路建设项目</t>
  </si>
  <si>
    <t>农村基础设施（含产业配套基础设施）</t>
  </si>
  <si>
    <t>新建路线长45公里，建设内容包含路基、路面、桥涵及附属设施。</t>
  </si>
  <si>
    <t>改建公路里程≥25.328公里；新建公路里程≥23.918公里；项目验收合格率=100%；项目开始时间2026年3月；项目完成时间2026年12月；建筑安装工程费≤2281.73万元；水土保持费≤12.19万元；工程建设其他费≤193.64万元；预备费≤12..44万元；脱贫地区居民出行时间缩短大幅缩短；受益人口数≥60710人；受益人口户数≥12670户；设计使用年限≥30年；受益脱贫人口满意度≥90%；</t>
  </si>
  <si>
    <t>墨玉县（喀尔赛镇-雅瓦乡）产业路建设项目</t>
  </si>
  <si>
    <t>产业路、资源路、旅游路建设</t>
  </si>
  <si>
    <t>改建路线长31公里，起点位于喀尔赛镇，终点止于墨玉县Y078线，按照四级公路技术标准改建，双向2车道，路面类型为沥青路面，建设内容包含路基、路面、桥涵及附属设施。</t>
  </si>
  <si>
    <t>改建公路里程≥31公里；项目验收合格率=100%；项目开始时间2026年3月；项目完成时间2026年10月；道路修建平均成本≤86.45万元/公里；提高居民生活质量有效提高；受益人口数≥73015人；受益人口户数≥17606户；设计可使用年限≥8年；受益群众满意度≥95%；</t>
  </si>
  <si>
    <t>和田地区墨玉县2026年桥梁建设项目</t>
  </si>
  <si>
    <t>本项目拆除重建及加宽桥梁10座，合计长度202.9米。其中拆除重建桥梁9座，小计长度：179.86米；加宽桥梁1座，桥梁长度23.04米。主要建设内容包括桥梁工程、引道及附属设施。其中1-13米装配式预应力混凝土小桥4座，1-16米装配式预应力混凝土小桥2座，1-20米装配式预应力混凝土中桥1座,2-13米装配式预应力混凝土小桥1座，2-4米钢筋混凝土框架桥1座，2-6米钢筋混凝土框架桥1座。</t>
  </si>
  <si>
    <t>拆除重建桥梁数量≥9座；加宽桥梁数量≥1座；项目验收合格率=100%；项目开工时间2025年12月；项目完工时间2026年7月；建筑按安装工程费≤924.358万元；工程建设其他费用≤143.6032万元；预备费≤32.0388万元；有效提升桥梁稳固性、方便群众出行有效提升；受益人口数≥11530人；受益人口户数≥2650户；设计使用年限≥20年；受益脱贫户满意度≥95%；</t>
  </si>
  <si>
    <t>墨玉县2026年自治区美丽宜居村创建人居道路改善项目</t>
  </si>
  <si>
    <t>普恰克其镇巴什库都克拉村、巴什普恰克其村、库勒艾日克村、巴扎博依村、布达村</t>
  </si>
  <si>
    <t>自治区美丽宜居村创建的5个村范围内改建农村道路30公里，沥青路面，四级公路技术标准，建设内容包含路基、路面、桥涵及附属设施。</t>
  </si>
  <si>
    <t>其他</t>
  </si>
  <si>
    <t>改建公路里程≥30.735公里；项目验收合格率=100%；项目开工时间2026年6月；项目完工时间2026年10月；修建道路平均成本≤45.55万元/公里；改善区域企业及居民的道路出行条件有效改善；受益人口数≥9221人；受益人口户数≥2093户；工程使用年限≥8年；受益群众满意度≥95%；</t>
  </si>
  <si>
    <t>2026年墨玉县扶持壮大村集体经济建设项目-（就业创业基地）</t>
  </si>
  <si>
    <t>产业发展</t>
  </si>
  <si>
    <t xml:space="preserve">
新型农村集体经济发展项目</t>
  </si>
  <si>
    <t>墨玉县加汗巴格乡</t>
  </si>
  <si>
    <t>计划在墨玉县加汗巴格乡新建就业创业基地1处，项目建设用地面积10162.74(15.24亩)，总建筑面积6141.21㎡（其中：1#就业创业基地，建筑面积988.5㎡，地下一层(消防水池)地上二层，框架结构；2#就业创业基地，建筑面积659.00㎡，地上二层，框架结构；3#就业创业基地，建筑面积4283.71㎡，地上一层）以及室外附属配套设施建设，相关设备购置等。</t>
  </si>
  <si>
    <t>收益分红，就业务工、其他</t>
  </si>
  <si>
    <t>其他产业</t>
  </si>
  <si>
    <t>新建就业孵化基地数量（栋）≥2栋；新建1#就业孵化基地建筑面积（平方米）≥3328.21平方米；新建2#就业孵化基地建筑面积（平方米）≥2524.17平方米；新建变电箱个数（个）≥1个；购置消防水池个数（个）≥1座；项目验收合格率100%；项目开工时间2026年6月；项目完工时间2026年11月；建筑安装工程费≤1655.48 万元；其他费用≤126.69 万元；预备费用≤17.83 万元；带动增加脱贫人口全年总收入≥36万元；受益脱贫人口数≥20人；受益脱贫人口户数≥20户；建筑使用年限≥50年；受益脱贫户满意度≥95%；</t>
  </si>
  <si>
    <t>墨玉县委组织部</t>
  </si>
  <si>
    <t>2026年墨玉县萨依巴格乡等18个村扶持壮大村集体经济建设项目-（就业孵化基地）</t>
  </si>
  <si>
    <t>墨玉县喀拉喀什镇英协海尔村</t>
  </si>
  <si>
    <t>整合18个村扶持壮大村集体经济项目资金，在墨玉县喀拉喀什镇英协海尔村，新建就业孵化基地1处，总建筑面积6100㎡，其中，1#建筑面积3200㎡，地上三层；2#建筑面积2500㎡，地上三层。均为框架结构，独立基础，配套供电、供气、供排水、消防、采暖等附属设施设备。</t>
  </si>
  <si>
    <t>墨玉县北部防沙治沙水源工程（二期）</t>
  </si>
  <si>
    <t>配套设施项目</t>
  </si>
  <si>
    <t>小型农田水利设施建设</t>
  </si>
  <si>
    <t>续建</t>
  </si>
  <si>
    <t>墨玉县萨依巴格乡，阿克萨拉依乡，加汗巴格乡，吐外特乡，英也尔乡，喀瓦克乡，玉北开发区</t>
  </si>
  <si>
    <t>财政衔接资金用于：流量小于1m³/s及以下的11.52公里供水管道建设及环评、水土保持、勘察设计费、工程建设监理费、全过程质量检测费、跟踪审计费等前期费用支出；
（1）新建东干管长度3.1公里，管材采用玻璃钢管，管径DN1200，压力等级2.5兆帕，设计流量为0.91立方米/秒；
（2）新建西干管长度6.02公里，管材采用玻璃钢管，管径DN1000，压力等级2.5兆帕，设计流量为0.63立方米/秒；
（3）新建北1干管长度2.4公里，管材采用玻璃钢管，管径DN1200，压力等级2.5兆帕，设计流量为0.72立方米/秒。</t>
  </si>
  <si>
    <t>带动生产</t>
  </si>
  <si>
    <t>粮经类</t>
  </si>
  <si>
    <t>新建输水总干管长度≥66.65千米；新建分干管长度≥14.42千米；项目（工程）验收合格率=100%；项目开始时间2025年2月；项目结束时间2026年11月；工程费用及预备费≤76788.66万元；其他费用≤6841.75万元；受益人口数≥111501人；受益人口户数≥26547户；防止防护林退化严重有效防止；工程使用年限≥30年；周边村民满意度≥95%；</t>
  </si>
  <si>
    <t>墨玉县水利局</t>
  </si>
  <si>
    <t>和田地区墨玉县2026年萨依巴格乡农村供水水厂维修改造项目</t>
  </si>
  <si>
    <t>农村供水保障设施建设</t>
  </si>
  <si>
    <t>改扩建</t>
  </si>
  <si>
    <t>墨玉县萨依巴格乡</t>
  </si>
  <si>
    <t>通过对南片区水厂2#沉沙池维修改造和对萨依巴格乡6座水厂的净水设施设备进行系统性更新改造，旨在全面提升区域供水水质与运行保障能力。建设内容主要包括：对南片区水厂2#沉沙池进行维修改造，设计容积1.93万m3；更新改造萨依巴格乡6座水厂的净水及消毒设施设备，具体包括更新萨依巴格乡五水厂、博斯坦托格拉克水厂、库遂水厂、乌尊阿热勒水厂等4座水厂一体化净水设备各1套，维修普喀水厂一体化净水设备1套，更换南片区水厂斜管填料及更换6座水厂6套次氯酸钠发生器和相关仪表设备。</t>
  </si>
  <si>
    <t>更新一体化净水设备数量（套）≥4套；维修一体化净水设备数量（套）≥1套；更新次氯酸钠发生器数量（套）≥6套；更新改造供水管道长度（km）≥5.73km；配套阀井数量（座）≥5座；净水消毒设施改造后水质达标率=100%；项目（工程）验收合格率=100%；项目（工程）开工日期2026年6月；项目（工程）完工日期2026年8月；工程费≤423.16万元；建设征地移民补偿费≤4.58万元；水土保持工程费≤11.09万元；环境保护工程费≤11.17万元；受益人口数≥6585人；受益人口户数≥1210人；工程设计使用年限≥30年；村民满意度≥95%；</t>
  </si>
  <si>
    <t>墨玉县喀瓦克乡夏合勒克村等3个村饮水安全巩固提升项目</t>
  </si>
  <si>
    <t>喀瓦克乡夏合勒克村、英其盖村、墩库勒村等三个村</t>
  </si>
  <si>
    <t>本工程建设内容是供水管道总长度为11.37km，其中管径为DN160mm，承压等级为0.8Mpa，管道长度为7.32km；管径为DN110mm，承压等级为0.8Mpa，管道长度为2.79km；管径为DN63mm，承压等级为1.0Mpa，管道长度为1.26km。配套附属建筑物共54座，其中进排气阀井9座，分水阀井6座，分水口3处，水表井36座。另外设置镇墩44座，穿路24处，穿渠5处。</t>
  </si>
  <si>
    <t>供水管道迁移长度≥11.37km；配套附属建筑物数量≥54座；设置镇墩数量≥44座；穿路数量≥24处；穿渠数量≥5处；净水消毒设施改造后水质达标率=100%；项目（工程）验收合格率=100%；项目（工程）开工日期2026年6月；项目（工程）完工日期2026年8月；工程费≤248.58万元；水土保持工程投资≤10.36万元；环境保护工程投资≤6.71万元；受益人口数≥2118人；受益人口户数≥562户；村民满意度≥95%；</t>
  </si>
  <si>
    <t>墨玉县万亩现代设施农业道路系统建设项目（一期）</t>
  </si>
  <si>
    <t>墨玉县现代农业园区</t>
  </si>
  <si>
    <t>新建道路长度为10678.528米，共12条线路，道路沿线交叉口15个，2号线、9号线两端设置20m×20m的回车场，形成路面宽度4、6米，道路两侧均为0.5米土路肩。</t>
  </si>
  <si>
    <t>新建4米宽行车道公路里程≥7751.921米；新建4.5米宽行车道公路里程≥2753.603米；工程验收合格率=100%；工程开工时间2025年8月；工程完工时间2026年6月；建筑安装工程费用≤645.65万元；工程建设其他费用≤70.18万元；基本预备费≤35.53万元；提高区域交通安全及道路通行能力大幅提高；受益人口数≥1000人；受益人口户数≥1000户；道路设计可使用年限≥8年；园区内受益商户满意度≥95%；</t>
  </si>
  <si>
    <t>墨玉县现代农业园区管委会</t>
  </si>
  <si>
    <t>墨玉县万亩现代设施农业道路系统建设项目（二期）</t>
  </si>
  <si>
    <t>新建道路长度为14877米（含13条线路），其中4米宽行车道11086米，4.5米宽行车道3791米，道路等级为巷路，实施道路沿线交叉口共12个，道路两侧均为0.5米土路肩。</t>
  </si>
  <si>
    <t>新建4米宽行车道长度≥9606.667米；新建4.5米宽行车道长度≥1456.984米；工程验收合格率=100%；工程开工时间2025年9月；工程完工时间2026年6月；建筑安装工程费用≤662.37万元；工程建设其他费用≤56.08万元；基本预备费≤21.55万元；提升园区的综合服务能力有效提高；受益人口数≥500人；受益人口户数≥500户；道路设计可使用年限≥10年；园区内受益商户满意度≥95%；</t>
  </si>
  <si>
    <t>墨玉县现代农业产业园区零工市场建设项目</t>
  </si>
  <si>
    <t xml:space="preserve">
加工流通项目</t>
  </si>
  <si>
    <t xml:space="preserve">
市场建设和农村物流</t>
  </si>
  <si>
    <t>墨玉县现代农业产业园区</t>
  </si>
  <si>
    <t>项目总建设用地面积4490.43平方米（合计6.74亩），拟建零工市场1栋，锅炉房1栋。
（一）房屋建筑
1、新建零工市场1栋，总建筑面积：1693.44平方米，建筑基底面积：846.72平方米，地上2层，地上一层层高4.2米，地上二层层高3.9米，框架结构，基础选用独立柱基础。
2、锅炉房1栋，总建筑面积：59.50平方米，建筑基底面积59.50平方米，地上1层，砖混结构，墙下条形基础。
（二）室外附属工程
（1）土方换填：粉土回填2695立方米；
（2）混凝土道路：面积3620平方米，采用180厚现浇混凝土地面；
（3）室外排水管线：长度147米，采用DN300的HDPE双壁波纹管；
（4）室外给水管线：长度53米，采用DN100的PE管；
（5）室外消防管线：长度132米，采用DN100的钢丝网骨架复合管；
（6）室外强电管线：长度120米，采用PVC-C排管敷设；
（7）室外弱电管线：长度210米；采用七孔梅花管；
（8）成品300m³消防水池1座；</t>
  </si>
  <si>
    <t>收益分红、就业务工</t>
  </si>
  <si>
    <t>建筑面积（平方米）≥1693.44平方米；项目验收合格率100%；项目开工时间2026年10月；项目完工时间2026年12月；受益脱贫人口数≥4000人；建筑使用年限≥50年；受益脱贫户满意度≥95%；</t>
  </si>
  <si>
    <t>墨玉县维吾尔医药特色药茶（药食同源）深加工及标准化生产项目</t>
  </si>
  <si>
    <t>加工业</t>
  </si>
  <si>
    <t>1.建设内容：总建筑面积1600㎡平方米，改造成现代化生产车间及严格划分原料预处理区（清洗、干燥、粉碎）、配料区（按配方精准配比）、炒制/煎煮区（根据药茶工艺进行加工）、干燥灭菌区（低温干燥、紫外线灭菌）、包装区（内包装、外包装）、仓储区（原料库、成品库、辅料库）等，各区域设置独立通道，避免交叉污染，远离污染源，保证场地平整、通风良好、水电供应稳定。
2.设备：中药材清洗机、热风干燥箱、万能粉碎机、电子精准配料秤、混合搅拌机各、恒温炒药机、中药煎煮提取罐、真空干燥机、紫外线灭菌柜、自动袋泡茶包装机、贴标机、外包装封箱机等；货架、温湿度监控仪等相关设施设备。</t>
  </si>
  <si>
    <t>收益分红、就业务工、带动生产</t>
  </si>
  <si>
    <t>改造厂房面积≥1532.64㎡；建设十万级洁净生产区面积≥400㎡；建设标准化研发质检中心面积≥150㎡；新建自动化生产线条数≥2条；工程验收合格率=100%；工程开工时间2026年6月；工程完工时间2026年12月；建筑与净化装修工程费≤240万元；设备购置及安装工程费≤200万元；其他费用≤220万元；推动维吾尔医药特色健康产品产业化转化有效推动；受益人口数≥100人；受益人口户数≥100户；厂房设计可使用年限≥20年；医院临床科室药茶使用满意度≥95%</t>
  </si>
  <si>
    <t>墨玉县维吾尔医院</t>
  </si>
  <si>
    <t>墨玉县玉北开发区一号地块养殖基地改造提升项目</t>
  </si>
  <si>
    <t>生产项目</t>
  </si>
  <si>
    <t>养殖业基地</t>
  </si>
  <si>
    <t>玉北开发区</t>
  </si>
  <si>
    <t>计划在墨玉县玉北开发区一号地块养殖基地的24栋鸡舍建设双层墙，砖墙上面安装湿帘和彩钢板，安装净水器、集分水器，供暖管道改造，鸡舍小窗改造。</t>
  </si>
  <si>
    <t>收益分红、就业务工、带动生产、其他</t>
  </si>
  <si>
    <t>畜禽类</t>
  </si>
  <si>
    <t>提升改造鸡舍数量≥24栋；工程验收合格率=100%；项目开始时间2026年1月；项目完成时间2026年8月；建筑安装工程费≤342.93万元；工程建设其他费用≤14.95万元；预备费≤2.12万元；带动增加脱贫人口全年总收入≥43.2万元；受益脱贫人口数≥12人；受益脱贫人口户数≥12户；鸡舍设计可使用年限≥50年；受益脱贫户满意度≥95%；</t>
  </si>
  <si>
    <t>墨玉县农业农村局</t>
  </si>
  <si>
    <t>墨玉县玉北开发区二号地块养殖基地改造提升项目</t>
  </si>
  <si>
    <t>计划在墨玉县玉北开发区二号地块养殖基地的24栋鸡舍建设双层墙，砖墙上面安装湿帘和彩钢板，安装净水器、集分水器，供暖管道改造，鸡舍小窗改造。</t>
  </si>
  <si>
    <t>提升改造鸡舍数量≥24栋；工程验收合格率=100%；项目开始时间2026年1月；项目完成时间2026年8月；建筑安装工程费≤342.89万元；工程建设其他费用≤14.95万元；预备费≤2.16万元；带动增加脱贫人口全年总收入≥43.2万元；受益脱贫人口数≥12人；受益脱贫人口户数≥12户；鸡舍设计可使用年限≥50年；受益脱贫户满意度≥95%；</t>
  </si>
  <si>
    <t>墨玉县肉鸡饲料生产设备提升改造项目</t>
  </si>
  <si>
    <t>升级改造维修生产车间一条生产线部分设备。其中更换生产设备制粒机设备1套、粉碎机1台、维修自动化打包线及部分管路。购置生产叉车1台、电控系统1套、库房温湿度控制系统1套、近红外光谱分析仪1台、吸附式干燥机1台等生产设备28台(套).</t>
  </si>
  <si>
    <t>设备采购数量≥31台/套；工程验收合格率=100%；项目开始时间2026年4月；项目完成时间2026年9月；设备购置费≤276.07万元；工程建设其他费用≤7.10万元；预备费≤2.83万元；带动增加脱贫人口全年总收入≥28.8万元；受益脱贫人口数≥8人；受益脱贫人口户数≥8户；设备设计可使用年限≥10年；受益脱贫户满意度≥95%；</t>
  </si>
  <si>
    <t>墨玉县阔依其乡0.1万亩农田提质改造及节水灌溉设施配套项目</t>
  </si>
  <si>
    <t>种植业基地</t>
  </si>
  <si>
    <t>墨玉县阔依其乡其热格墩村、萨达克村、英库勒村</t>
  </si>
  <si>
    <t>1）土地平整1036亩。
2）高效节水工程：dn160（GB）PVC-U管1760m；
3）田间道路工程：田间道路改造840m； 
4）垃圾清运1000亩；
5）土壤改良</t>
  </si>
  <si>
    <t>土地流转、就业务工、带动生产</t>
  </si>
  <si>
    <t>土地平整面积≥1036亩；田间道路改造长度≥840米；项目验收合格率=100%；项目开始时间2026年4月；项目完成时间2026年10月；建筑工程费≤247.80万元；其他费用≤52.20万元；新增经济效益≥52.4万；受益群众人口数≥2128人；受益群众人口户数≥280户；设计使用年限≥15年；项目区周边受益群众满意度≥95%；</t>
  </si>
  <si>
    <t>墨玉县2026年小额贷款贴息</t>
  </si>
  <si>
    <t>金融保险配套项目</t>
  </si>
  <si>
    <t>小额贷款贴息</t>
  </si>
  <si>
    <t>墨玉县16个乡镇、3个街道、现代农业产业园、工业园</t>
  </si>
  <si>
    <t>为全县防止返贫致贫对象和继续帮扶的脱贫人口通过银行信贷自身努力搞好产业发展支持，按照放贷的当月人民银行发布的基准利息，对防止返贫致贫对象和继续帮扶的脱贫人口发展生产的贷款产生的利息给予补助。</t>
  </si>
  <si>
    <t>贷款累计额度≥104048.63万元；小额信贷单户贷款最大额度=5万元；脱贫人口贷款申请满足率≥95%；到期小额贷款还款率≥95%；小额信贷贴息利率=3%；项目开始时间2026年1月；项目结束时间2026年12月；贷款发放及时率=100%；每季度贴息成本≤901.25万元/季度；受益脱贫人口户数≥19103户；受益脱贫人口数≥307621人；提升小额信贷政策影响力有效提升；受益脱贫户满意度≥95%；</t>
  </si>
  <si>
    <t>墨玉县2026年巩固拓展脱贫攻坚成果到户以奖代补-畜牧业奖补项目</t>
  </si>
  <si>
    <t>高质量庭院经济</t>
  </si>
  <si>
    <t>庭院特色养殖</t>
  </si>
  <si>
    <t>为全县范围内4.8万余户有劳动能力的防止返贫致贫对象和继续帮扶的脱贫人口，根据发展能力和发展意愿分类精准施策，自行发展畜牧业，实施病种免疫、佩戴耳标、完成无纸化防疫系统录入，符合检疫合格标准的，对养殖关键环节给予适当奖补。其中：1.扩大良种能繁母畜养殖规模:当年引进符合本地主导品种的良种能繁母牛（月龄15个月以上或体重300公斤以上）、母羊（月龄8个月以上或体重35公斤以上）且饲养3个月以上的， 按照每头母牛3000元、每只母羊400元的标准奖补；当年自繁扩增符合当地主导品种的良种母畜，母畜产羔后与母犊共同饲养3个月以上的，按照每头母牛犊2000元、每峰母驼羔1500元、每只母羊羔300元的标准奖补。2.调羔育肥增加肉羊产量:育肥饲养3个月以上，对从疆外购买断奶羔羊开展育肥的，按照每出栏1只育肥羊60元的标准奖补；对从疆内购买断奶羔羊开展育肥的，按照每出栏1只育肥羊30元的标准奖补。3.牲畜品种改良:马、羊采用人工授精配种并定胎的，对配种技术服务和精液（冻精、鲜精）环节，按照每匹母马1200元、每只母羊40元的标准奖补。4.常见多发病防治:对通过畜牧兽医社会化服务机构，有组织地开展农户家庭畜禽常规病种免疫、诊疗、药浴、驱虫、环境 消杀的，提升防控效率和效果，当年内按照每户不超过200元的标 准奖补。5.青贮窖建设改造:对新建砖混结构、容积达到20立方米（含）及以上的青贮窖，按照1000元的标准奖补；对改造青贮窖的，按照不超过500元的标准奖补。</t>
  </si>
  <si>
    <t>涉及乡镇数量≥16个；补贴种类≥5种；补助覆盖户数≥38500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15000万元；受益脱贫人口户数≥38500户；补助年限≥1年；受益脱贫人口满意度≥95%；</t>
  </si>
  <si>
    <t>墨玉县农业农村局，各乡镇、街道，工业园区</t>
  </si>
  <si>
    <t>墨玉县2026年巩固拓展脱贫攻坚成果到户以奖代补-种植业奖补项目</t>
  </si>
  <si>
    <t>庭院特色种植</t>
  </si>
  <si>
    <t>为全县范围内5.6万户有劳动能力的防止返贫致贫对象和继续帮扶的脱贫人口（以下统称“帮扶对象”），根据发展能力和发展意愿分类精准施策， 围绕小麦、玉米、水稻、豆类、薯类、杂粮 等粮食生产，种植面积在1亩以上，运用“良田、良种、良机、 良法”，实现粮食产能提升的适当奖补。其中：1.耕地质量提升:对实施深松作业的，按照每亩15元的标准奖补；对种植绿肥、实施秸秆还田的，按照每亩20元的标准奖补；对积造有机肥并施用的，按照每亩50元的标准奖补。2.关键技术运用:对实施节水滴灌灌溉模式，实现水肥一体 化种植的，按照每亩30元的标准奖补；对采用分流式整地机整 地，实现地平苗齐的，按照每亩15元的标准奖补。3.病虫草鼠害防治:对采用绿色防控措施开展粮食病虫草鼠 害防治，提升作物品质的，按照每亩30元的标准奖补。</t>
  </si>
  <si>
    <t>涉及乡镇数量≥16个；补贴种类≥3种；补助覆盖户数≥42000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4000万元；受益脱贫人口户数≥42000户；补助年限≥1年；受益脱贫人口满意度≥95%；</t>
  </si>
  <si>
    <t>墨玉县2026年到户乡村特色产业奖补项目</t>
  </si>
  <si>
    <t>为全县范围内3.5万户户有劳动能力的防止返贫致贫对象和继续帮扶的脱贫人口，根据发展能力和发展意愿分类精准施策， 围绕将特色资源转化为产业发展优势，拓宽增收渠道，对发展特色种植养殖、盘活庭院、提升设施水平，实现规范化发展的，给予适当奖补。其中：
1.特色种植：对种植符合当地特色的经济作物（特色辣椒、西瓜、甜瓜、打瓜、鲜食玉米、食葵、食籽类葫芦瓜、胡萝卜、萝卜、恰玛古、中草药等），采取耕整地、农资购置、关键技术应用、病虫害防治等生产综合措施，按照每亩不超过150元的标准奖补。
2.特色养殖:对养殖鸡、鸭、鹅等禽类50羽以上，饲养3个月以上的，按照每羽10元的标准奖补；养殖肉鸽50羽以上，饲养30天以上的，按照每羽3元的标准奖补；养殖肉兔50只以上，饲养3个月以上的，按照每只10元的标准奖补；养殖蜜蜂10箱以上，饲养6个月以上的，按照每箱200元的标准奖补。
3.现代设施农业种植：一个标准棚(占地面积1亩，不足1 亩的可按比例折算),购置菜苗按照每亩450元的标准奖补，购置食用菌按照每棒0.6元的标准奖补；对大棚(财政资金投资建设的除外)进行提升，按照每棚1500元的标准奖补，拱棚(财政资金投资建设的除外)改造按照每棚300元的标准奖补。
4.特色庭院经济：利用自家庭院发展特色种植，并产生一定效益的，面积在1亩及以下的按照每0.1亩100元标准奖补；1亩以上的，超出面积按照每0.1亩50元的标准奖补，每户最高奖补不超过2000元。</t>
  </si>
  <si>
    <t>林特类</t>
  </si>
  <si>
    <t>涉及乡镇数量≥16个；补贴种类≥4种；补助覆盖户数≥32000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1450万元；受益脱贫人口户数≥32000户；补助年限≥1年；受益脱贫人口满意度≥95%；</t>
  </si>
  <si>
    <t>墨玉县2026年巩固拓展脱贫攻坚成果到户以奖代补-林果业奖补项目</t>
  </si>
  <si>
    <t>墨玉县16个乡镇、3个街道</t>
  </si>
  <si>
    <t>为全县范围内4.8余万户有劳动能力的防止返贫致贫对象和继续帮扶的脱贫人口，根据发展能力和发展意愿分类精准施策，对大田种植面积在1亩以上的，采取技术措施，促进林果业提质增效的关键环节适当奖补。其中：1.品种优化：取高接换头、补齐缺株等措施进行品种统一和更新改良，对苹果、香梨、杏、鲜食葡萄、鲜食枣、新梅、杏李、樱桃、桃、核桃、巴旦木、石榴、无花果进行新品种推广，按照每亩300元的标准奖补。2.疏密改造：对红枣、核桃进行疏行、疏株等疏密改造，按照每亩400元的标准奖补。对葡萄通过抬升架面等方式进行架式改造，按照每亩500元的标准给予奖补。3.整形修剪：依托林果技术服务合作社等专业技术团队统一开展果树修剪的，香梨、葡萄按150元/亩；  红枣、苹果按110元/亩；核桃、新梅、桃、杏李、石榴、樱桃、无花果按照100元/亩；杏、巴旦木等其他树种按80元/亩进行补助。4.病虫害防治：依托林果专业技术合作社开展病虫害防治工作，全年防治作业不少于2次；农户与合作社签订正式防治合同，开展1次防治作业即可申报奖补。奖补标准：香梨：160元/亩，苹果、葡萄140元/亩，巴旦木、新梅120元/亩，红枣、桃、杏李、石榴、樱桃、无花果100元/亩，核桃、杏等其他树种：80元/亩。</t>
  </si>
  <si>
    <t>涉及乡镇数量≥16个；补贴种类≥4种；补助覆盖户数≥43000户；补贴发放准确率=100%；项目开始时间2026年1月；项目完成时间2026年12月；乡村两级公示期≥5天；平均每户补贴金额≤581.40元；带动增加脱贫人口全年总收入≥10万元；受益脱贫人口数≥168000人；受益脱贫人口户数≥43000户；补助年限≥1年；受益脱贫人口满意度≥95%；</t>
  </si>
  <si>
    <t>墨玉县林业和草原局，各乡镇、街道，工业园区</t>
  </si>
  <si>
    <t>墨玉县2026年巩固拓展脱贫攻坚成果到户以奖代补-经营性服务业项目</t>
  </si>
  <si>
    <t>庭院生产生活服务</t>
  </si>
  <si>
    <t>纳入全国防止返贫监测和衔接推进乡村振兴信息系统管理，有发展条件、发展愿望的帮扶对象鼓励自主创业，对自主经营场所给予一定的补助。其中：对依法取得营业执照、相关资质或营业许可，从事特色手工产品制作、食品加工、农业农村生产生活服务等经营活动，生产或经营面积在20平方米（含）以上，正常经营至少6个月的，按照不超过2000元标准给予一次性补助；生产或经营面积不足20平方米（包括餐车、零售点等移动式摊位），正常经营至少3个月的，按照不超过1000元的标准给予一次性补助。</t>
  </si>
  <si>
    <t>涉及乡镇数量≥16个；补贴种类≥2种；补助覆盖户数≥1000户；补贴发放准确率=100%；项目开始时间2026年5月；项目完成时间2026年12月；乡村两级公示期≥5天；带动增加脱贫人口全年总收入≥100万元；受益脱贫人口数≥4300人；受益脱贫人口户数≥1000户；补助年限≥1年；受益脱贫人口满意度≥95%；</t>
  </si>
  <si>
    <t>墨玉县市场监督管理局，各乡镇、街道，工业园区</t>
  </si>
  <si>
    <t>墨玉县2026年公益性岗位项目</t>
  </si>
  <si>
    <t>为进一步巩固脱贫攻坚成果，在全县范围内设立3386个公益性岗位，解决3386名脱贫劳动力（含监测帮扶对象）就业问题，按照1750元/人/月的标准给予补助。</t>
  </si>
  <si>
    <t>就业务工</t>
  </si>
  <si>
    <t>公益性岗位选聘脱贫人口数≥3386名；涉及乡镇数量≥16个；公益性岗位选聘方案制定率=100%；项目开始时间2026年1月；项目完成时间2026年12月；公益性岗位补贴标准1750元/人/月；带动增加脱贫人口年度总收入≥2.1万元/人；受益脱贫人口数≥3386人；受益脱贫人口户数≥3386户；补助年限≥1年；享受补贴人口满意度≥95%；</t>
  </si>
  <si>
    <t>墨玉县人社局</t>
  </si>
  <si>
    <t>墨玉县2026年乡村振兴衔接资金外出务工人员一次性交通补助项目</t>
  </si>
  <si>
    <t>务工补助</t>
  </si>
  <si>
    <t>交通费补助</t>
  </si>
  <si>
    <t>为全县“全国防返贫监测信息系统”中符合条件的脱贫户（含监测对象）有组织、 自发到区内其他地州、疆外其他省份稳定就业在3个月以上的脱贫人口、监测对象给予一次性往返交通补助。其中：1.跨省外出务工就业人员从中央衔接资金中支付，每人往返路费最高不超过2000元。2.疆内跨地州市（含兵团）外出务工就业人员从自治区衔接资金中支付，每人往返路费最高不超过1000元。3.对地区内跨县(含兵团)务工就业人员从县本级衔接资金中支付，每人往返路费最高不超过200元。</t>
  </si>
  <si>
    <t>享受补贴疆外人次数≥13500人次；享受补贴疆内人次数≥5000人次；补贴发放准确率=100%；项目开始时间2026年1月；项目完成时间2026年12月；疆外补贴发放标准≤2000元/人；疆内补贴发放标准≤1000元/人；提升农牧民外出务工能力有效提升；受益人口数≥18500人；受益人口户数≥18500户；补助年限≥1年；享受补贴疆外人口满意度≥95%；享受补贴疆内人口满意度≥95%；</t>
  </si>
  <si>
    <t>墨玉县英也尔乡英也尔村防渗渠建设推广以工代赈项目</t>
  </si>
  <si>
    <t>墨玉县英也尔乡英也尔村</t>
  </si>
  <si>
    <t>新建渠道防渗渠总长度5.849km，渠道设计流量为0.3～0.5立方米/秒，新建渠系建筑物共181座，其中水闸106座、小型农桥45座，居民通行桥30座。</t>
  </si>
  <si>
    <t>就业务工、带动生产</t>
  </si>
  <si>
    <t>新建防渗渠长度；≥5.849公里；新建渠系建筑物数量；≥181座；工程验收合格率；"=100%；"；项目开工日期；2026年7月；项目完工日期；2026年11月；建筑工程费；≤343.76万元；独立费用；≤15.03万元；水土保持工程费；≤4.51万元；金属结构设备及安装工程费；≤23.4万元；施工临时工程费；≤4.84万元；环境保护工程投资费 ；≤3.46万元；带动增加脱贫人口全年总收入；≥83万元；受益脱贫人口数；≥81人；受益脱贫人口户数；≥81户；参与务工群众满意度；≥95%；</t>
  </si>
  <si>
    <t>墨玉县英也尔乡人民政府</t>
  </si>
  <si>
    <t>墨玉县英也尔乡比合力克村等4个村2026年道路建设项目</t>
  </si>
  <si>
    <t>墨玉县英也尔乡比合力克村，库木亚依拉克村，英也尔村，苏库鲁克村</t>
  </si>
  <si>
    <t>道路全线总长21.431km，路基宽度控制在3.5m~4.5m，路面宽度为3.0m~4.0m;路面统一采用300mm厚天然砂砾结构；涵洞工程全线新建钢筋混凝土圆管涵合计180m/34道，细分规格如下:
(1)1-0.5m钢筋混凝土圆管涵总长132m，共计22道;
(2)1-0.75m钢筋混凝土圆管涵总长48m，共计12道。</t>
  </si>
  <si>
    <t>就业务工、带动生产、其他</t>
  </si>
  <si>
    <t>脱贫村新建道路长度≥21.431公里；新建钢筋混凝土圆管涵长度≥180米；工程验收合格率"=100%；"；项目开工日期2026年6月；项目完工日期2026年11月；建筑工程费≤456.44 万元；独立费用≤32.29 万元；基本预备费≤11.27 万元；带动务工人口全年总收入≥101万元；吸纳当地务工人数≥85人；吸纳当地务工人口户数≥85户；参与务工群众满意度≥95%；</t>
  </si>
  <si>
    <t>墨玉县普恰克其镇2026年布达村创业巴扎建设项目</t>
  </si>
  <si>
    <t>市场建设和农村物流</t>
  </si>
  <si>
    <t>普恰克其镇布达村</t>
  </si>
  <si>
    <t>计划建设一处总面积约5000㎡的创业巴扎，建筑面积约2400㎡上下两层，以及相关配套附属设施。</t>
  </si>
  <si>
    <t>收益分红，就业务工，其他</t>
  </si>
  <si>
    <t>新建创业巴扎面积≥2632.5㎡；新建锅炉房面积≥46.37㎡；道路硬化面积≥4074.24㎡；工程竣工验收合格率=100%；项目开始时间2026年4月；项目结束时间2026年7月；工程费用≤1044.81万元；工程建设其他费用≤98.05万元；预备费≤57.14万元；带动增加脱贫人口全年总收入≥12万元；受益脱贫人口数≥4人；受益脱贫人口户数≥4户；设施使用年限≥50年；受益脱贫户满意度≥95%；</t>
  </si>
  <si>
    <t>墨玉县普恰克其镇人民政府</t>
  </si>
  <si>
    <t>墨玉县2026年自治区美丽宜居村创建污水管网建设项目</t>
  </si>
  <si>
    <t>人居环境政治</t>
  </si>
  <si>
    <t>农村污水治理</t>
  </si>
  <si>
    <t>新建DN300管径排污管网35公里，改造提升DN300管径排污管网10公里，新建排水入户管UPVC排水管道共计20千米，改造提升污水处理站2座，新建提升泵站2座，以及检查井、沉淀池、入户管网等相关附属配套设施。</t>
  </si>
  <si>
    <t>脱贫村人居环境整治个数≥5个；新建排水检查井个数≥651座；新建消能井个数≥1座；新建玻璃钢化粪池个数≥1座；新建压力排水管道长度≥4620米；改造排水管道长度≥4298米；改造排水检查井个数≥102座；扩容一体化污水处理设施个数≥1座；新建一体化污水提升泵站个数≥1座；新建变电站个数≥1座；工程验收合格率=100%；项目开始时间2026年3月；项目完成时间2026年11月；工程费用≤2247.16万元；工程建设其他费用≤203.82万元；预备费≤49.02万元；提升村民居住舒适度与生活幸福感有效提升；受益人口数≥9221人；受益人口户数≥2093户；生活污水治理率≥90%；设施使用年限≥30年；脱贫村人口满意度≥95%；</t>
  </si>
  <si>
    <t>墨玉县2026年自治区美丽宜居村创建人居环境改善项目</t>
  </si>
  <si>
    <t>农村垃圾治理</t>
  </si>
  <si>
    <t>采购太阳能公共照明设施（间距不少于50米）660盏；240升塑料垃圾桶200个；不锈钢垃圾箱150个；垃圾船19个；新能源三轮垃圾清运车24辆；12m³压缩式垃圾车2辆；12m³多功能洒水车4辆。</t>
  </si>
  <si>
    <r>
      <rPr>
        <sz val="12"/>
        <rFont val="宋体"/>
        <charset val="134"/>
      </rPr>
      <t>人居环境整治村落数≥5个；购置10米太阳能路灯盏数≥80盏；购置6米太阳能路灯盏数≥660盏；购置240L 塑料垃圾桶个数≥200个；购置不锈钢分类垃圾箱个数≥150个；购置5m</t>
    </r>
    <r>
      <rPr>
        <sz val="12"/>
        <rFont val="方正书宋_GBK"/>
        <charset val="134"/>
      </rPr>
      <t>³</t>
    </r>
    <r>
      <rPr>
        <sz val="12"/>
        <rFont val="宋体"/>
        <charset val="134"/>
      </rPr>
      <t>垃圾船个数≥19个；购置新能源三轮垃圾清运车数量≥24辆；购置12m</t>
    </r>
    <r>
      <rPr>
        <sz val="12"/>
        <rFont val="方正书宋_GBK"/>
        <charset val="134"/>
      </rPr>
      <t>³</t>
    </r>
    <r>
      <rPr>
        <sz val="12"/>
        <rFont val="宋体"/>
        <charset val="134"/>
      </rPr>
      <t>压缩式垃圾车数量≥2辆；购置12m</t>
    </r>
    <r>
      <rPr>
        <sz val="12"/>
        <rFont val="方正书宋_GBK"/>
        <charset val="134"/>
      </rPr>
      <t>³</t>
    </r>
    <r>
      <rPr>
        <sz val="12"/>
        <rFont val="宋体"/>
        <charset val="134"/>
      </rPr>
      <t>多功能洒水车数量≥4辆；工程验收合格率=100%；物资采购合格率=100%；项目开始时间2026年3月；项目完成时间2026年8月；设备采购及安装费≤347.7万元；其他费用≤12.3万元；改善人居生活环境有效改善；受益人口数≥9221人；受益人口户数≥2093户；设施使用年限≥10年；脱贫村人口满意度≥95%；</t>
    </r>
  </si>
  <si>
    <t>MY2026-092</t>
  </si>
  <si>
    <t>5700001780096413</t>
  </si>
  <si>
    <t>墨玉县普恰克其镇巴什库都克拉村、库勒艾日克村、巴扎博依村防渗渠建设推广以工代赈项目</t>
  </si>
  <si>
    <t>墨玉县普恰克其镇巴什库都克拉村、库勒艾日克村、巴扎博依村</t>
  </si>
  <si>
    <t>新建渠道防渗总长度3.456km，渠道设计流量为0.3～0.5立方米/秒，新建渠系建筑物共62座，其中水闸43座、小型农桥7座，入户桥12座。</t>
  </si>
  <si>
    <t>新建防渗渠总长度≥3.456km；新建渠系建筑物数量≥62座； 工程验收合格率100%； 项目开工时间2026年8月； 项目竣工时间2026年11月； 工程费用≤216.01万元；工程建设其他费用≤22.55万元；预备费≤11.44万元；带动增加脱贫人口全年总收入≥51万元；受益人口数≥41人；受益人口户数≥41户；受益脱贫户满意度≥95%；</t>
  </si>
  <si>
    <t>墨玉县普恰克其镇库勒艾日克村农机社会化服务建设项目</t>
  </si>
  <si>
    <t>加工流通项目</t>
  </si>
  <si>
    <t>普恰克其镇库勒艾日克村</t>
  </si>
  <si>
    <t>计划采购300马力拖拉机2辆及配套农具；180马力拖拉机2辆及配套农具；农用无人机2台级配套设备。</t>
  </si>
  <si>
    <t>高标准耕地建设面积≥1800亩;采购300马力拖拉机辆数≥2辆;采购180马力拖拉机辆数≥2辆;采购农用无人机套数≥2套;采购翻转犁套数≥1套;采购播种机套数≥1套;工程验收合格率=100%;设备采购合格率=100%;项目开始时间2026年4月;项目完成时间2026年6月;设备采购费用≤294万元;其他费用≤6万元;综合提高农产品产量≥8%;促进农村社会和谐稳定与乡村治理能力提升有效促进;受益人口数≥1235人;受益人口户数≥296户;工程寿命≥12年;村民满意度≥95%;</t>
  </si>
  <si>
    <t>墨玉县普恰克其镇巴什普恰克其村、巴什前墩村、巴什加依村壮大村集体建设项目</t>
  </si>
  <si>
    <t>新型农村集体经济发展项目</t>
  </si>
  <si>
    <t>墨玉县普恰克其镇墩阿其玛村</t>
  </si>
  <si>
    <t>对现有的十二个冷库进行提升，配备低温制冷机组（活塞并联）36台、冷风机（DD200吊顶式，片距6mm，电融霜）72台、制冷阀件12套、配电控制柜12台及相关配套设施。</t>
  </si>
  <si>
    <t>购置95P低温压缩机数量≥5台；购置经济器数量≥5套；购置储液器数量≥1台；购置管道、阀门数量≥1项；购置蒸发器(冷风机)DJ170数量≥32台；购置膨胀阀数量≥32个；购置冷冻油32H数量≥15桶；购置阻燃线缆数量≥1项；购置507A制冷剂数量≥120瓶；购置滤芯数量≥1套；购置聚氨酯数量≥2400平方米；购置冷库门数量≥16套；购置冷库照明数量≥64套；购置冷库报警灯数量≥16套；购置风幕机数量≥16套；工程验收合格率100%；项目开工时间2026年6月；项目完工时间2026年8月；工程费用≤273.97万元；工程建设其他费用≤11.75万元；预备费≤14.29万元；带动增加脱贫人口全年总收入≥12万元；受益脱贫人口数5人；受益脱贫人口户数5人；受益脱贫户满意度95%；</t>
  </si>
  <si>
    <t>墨玉县普恰克其镇巴什库都克拉村产业提升建设项目</t>
  </si>
  <si>
    <t>普恰克其镇巴什库都克拉村</t>
  </si>
  <si>
    <t>计划对普恰克其镇巴什库都克拉村现有500㎡集体所有生产用房改造成生产车间，主要为给排水、电、供暖、通风、消防等设施设备提升。</t>
  </si>
  <si>
    <t>生产车间改造面积≥500㎡；工程验收合格率100%；项目开工时间2026年3月；项目完工时间2026年5月；工程费用≤46.8万元；工程建设其他费用≤3.2万元；带动增加脱贫人口全年总收入≥27万元；受益脱贫人口数≥10人；受益脱贫人口户数≥10户；车间可使用年限≥10年；受益脱贫户满意度95%；；</t>
  </si>
  <si>
    <t>墨玉县阿克萨拉依乡其乃巴格村设施农业大棚建设项目</t>
  </si>
  <si>
    <t>阿克萨拉依乡其乃巴格村</t>
  </si>
  <si>
    <t>计划在墨玉县阿克萨拉依乡其乃巴格村新建设施农业大棚10座、集中式蓄水池，总建筑面积8932.02平方米，以及室外附属管网、碎石路面、配套设备等。包括两部分：
1.新建设施农业大棚10座，大棚为单坡双拱温室大棚，脊高5.2米，肩高2.5米，钢架结构，大棚配套建设集中式蓄水池，容积约600㎡、大棚内配套水肥一体机、灌溉设施及卷帘、保温系统。10座设施农业大棚中，14米X60米大棚8座，单栋大棚带耳房建筑面积865.20平方米、14米X70米大棚2座，单栋大棚带耳房建筑面积1005.21平方米；
2.室外附属：
1）作业道路：面积1510.68平方米，路面采用150mm碎石铺设：2）室外给水管线：给水管网长1050米（塑料井6座，水表井1座）;
3）室外电力管线：电气管网长1120米（电井1座）;4）新增250kva变压器台（棚内照明及设备动力用电）。</t>
  </si>
  <si>
    <t>农业大棚建筑面积≥8755.3㎡；新建设施农业大棚数量≥10座；项目验收合格率=100%；工程开工时间2026年4月；工程完工时间2026年10月；建筑安装工程费用≤372.08万元；工程建设其他费用≤24.02万元；预备费≤3.9万元；带动增加脱贫人口全年总收入≥10万元；受益脱贫人口数≥10人；受益脱贫人口户数≥10户；大棚设计可使用年限≥15年；受益脱贫人口满意度≥95%；</t>
  </si>
  <si>
    <t>墨玉县阿克萨拉依乡人民政府</t>
  </si>
  <si>
    <t>墨玉县阿克萨拉依乡巴什库木巴格村设施农业大棚建设项目</t>
  </si>
  <si>
    <t>阿克萨拉依乡巴什库木巴格村</t>
  </si>
  <si>
    <t>计划在阿克萨拉依乡巴什库木巴格村新建6座墙体钢架双膜双模日光温室大棚，总占地面积约为37亩，单座大棚占地面积约1680平方米（长宽高为120m×14m×4.8m），墙体结构为砖墙、梁架结构为钢架，覆盖材料为棚膜、防虫网、保温被，配套水电路，棚内水肥一体化、电表箱、水表、照明设施等配套设施。</t>
  </si>
  <si>
    <t>农业大棚建筑面积≥8481.12㎡；新建设施农业大棚数量≥6座；项目验收合格率=100%；工程开工时间2026年4月；工程完工时间2026年10月；建筑安装工程费用≤356.16万元；工程建设其他费用≤34.8万元；预备费≤9.04万元；带动增加脱贫人口全年总收入≥9万元；受益脱贫人口数≥6人；受益脱贫人口户数≥6户；大棚设计可使用年限≥15年；受益脱贫人口满意度≥95%；</t>
  </si>
  <si>
    <t>墨玉县阿克萨拉依乡友谊村温室大棚建设项目</t>
  </si>
  <si>
    <t>阿克萨拉依乡友谊村</t>
  </si>
  <si>
    <t>计划在墨玉县阿克萨拉依乡友谊村新建设施农业大棚6座，用地面积约34.00亩，总建筑面积7635.72平方米，以及室外附属管网、碎石路面、配套设备等购置。具体建设内容主要包括两部分：
1.新建设施农业大棚6座，大棚为单坡双拱温室大棚，脊高5.2米，肩高2.5米，钢架结构，大棚配套建设集中式蓄水池，容积约600m、大棚内配套水肥一体机、灌溉设施及卷帘、保温系统。6座设施农业大棚中，14米X90米大棚6座，单栋大棚带耳房建筑面积1272.62平方米；
2.室外附属：作业道路：面积3032.65平方米，路面采用150mm碎石铺设；给水管网长646米（塑料井5座，水表井1座）；电气管网长1120米（电井1座）；新增250kva变压器台。</t>
  </si>
  <si>
    <t>农业大棚建筑面积≥7641.12㎡；新建设施农业大棚数量≥6座；项目验收合格率=100%；工程开工时间2026年4月；工程完工时间2026年10月；建筑安装工程费用≤360.53万元；工程建设其他费用≤32.43万元；预备费≤7.04万元；带动增加脱贫人口全年总收入≥10万元；受益脱贫人口数≥10人；受益脱贫人口户数≥10户；大棚设计可使用年限≥15年；受益脱贫人口满意度≥95%；</t>
  </si>
  <si>
    <t>墨玉县阿克萨拉依乡依克其村就业创业基地建设项目</t>
  </si>
  <si>
    <t>阿克萨拉依乡依克其村</t>
  </si>
  <si>
    <t>计划在墨玉县阿克萨拉依乡依克其村新建就业创业基地2栋，总建筑面积1182.2m（其中1#就业创业基地建筑面积：591.1平方米，建筑基底面积269.85m，地上二层，框架结构，独立基础；2#就业创业基地建筑面积：591.1平方米，建筑基底面积269.85m，地上二层，框架结构，独立基础）以及室外给排水、消防、强电、弱电等附属、混凝土道路2600.27平方米、315KVA箱变一台，成品1002混凝土化粪池1座等。</t>
  </si>
  <si>
    <t>新建1#就业创业实训基地建筑面积≥546.68㎡；新建2#就业创业实训基地建筑面积≥546.68㎡；工程验收合格率=100%；项目开始时间2026年4月；项目完成时间2026年10月；建筑安装工程费用≤361.89万元；工程建设其他费用≤32万元；预备费≤6.11万元；带动增加脱贫人口全年总收入≥93万元；受益脱贫人口数≥27人；受益脱贫人口户数≥27户；基地设计可使用年限≥50年；受益脱贫户满意度≥95%；</t>
  </si>
  <si>
    <t>墨玉县2026年阿克萨拉依乡0.1万亩农田提质改造及节水灌溉设施配套项目</t>
  </si>
  <si>
    <t>阿克萨拉依乡阿热巴格村、阿亚克库木巴格村、艾力什贝希村、巴什阿热果勒村、古勒巴格村、依克其村</t>
  </si>
  <si>
    <t>计划对阿克萨拉依乡阿热巴格村等6个村约1127.25亩农田提质改造及节水灌溉设施配套（其中：阿热巴格村347.31亩、阿亚克库木巴格村207.26亩、艾力什贝希村393.83亩、巴什阿热果勒村69.78亩、古勒巴格村41.36亩、依克其村67.72亩）。主要建设内容：土地平整、建设4座沉沙池及首部、节水灌溉管道建设、供电、田间道路及机耕道等。</t>
  </si>
  <si>
    <t>土地平整面积≥1039 亩；新建沉沙池数量≥2座；工程验收合格率=100%；项目开始时间2026年4月；项目完成时间2026年10月；建筑工程费用≤149.33万元；机电设备及安装工程费用≤203.38万元；其他费用≤47.29万元；提高土地利用率和农业生产效率有效提高；受益人口数≥1304人；受益人口户数≥326户；控制水土流失，防止土地荒漠化有效控制；水利工程设计可使用年限≥15年；受益脱贫户满意度≥95%；</t>
  </si>
  <si>
    <t>墨玉县阿克萨拉依乡乌尊艾日克村扶持壮大村集体经济豆制品深加工项目</t>
  </si>
  <si>
    <t>阿克萨拉依乡乌尊艾日克村</t>
  </si>
  <si>
    <t>计划对阿克萨拉依乡乌尊艾日克村原幼儿园进行改造，项目主要建设内容为:1.按照食品生产卫生标准，对现有幼儿园进行地面环氧涂层铺设、墙面防霉处理、排水系统优化、通风消毒设施安装等;2.配套附属用房改造:原厨房改造为保鲜库，作为豆腐保鲜库房、原库房改造为成品原料存储库、原医务室、隔离室、晨检室改造为更衣消毒间，并维修改造原水电、消防等附属设施。3.设备购置：购置日产5吨自动化豆腐生产设备，具体包括自动智能黄豆浸泡设备、磨浆、分离制浆设备、三联煮浆设备、糊香锅、熟浆过滤设备、全自动豆腐机（卤水+石膏）等；</t>
  </si>
  <si>
    <t>项目改造面积≥563.48㎡；项目验收合格率=100%；工程开工时间2026年1月；工程完工时间2026年6月；建筑安装工程费用≤91.79万元；工程建设其他费用≤6.66万元；预备费≤1.55万元；带动增加脱贫人口全年总收入≥14.4万元；受益脱贫人口数≥3人；受益脱贫人口户数≥3户；项目设计可使用年限≥50年；受益脱贫户满意度≥95%；</t>
  </si>
  <si>
    <t>墨玉县阿克萨拉依乡阿鲁艾日克村面食加工项目</t>
  </si>
  <si>
    <t>阿克萨拉依乡阿鲁艾日克村</t>
  </si>
  <si>
    <t>计划对阿克萨拉依乡阿鲁艾日克村现有厂房进行改造，改造面积约650平方米，主要改造内容为：1.对地面、墙面进行防霉处理、生产车间隔断、吊顶、通风消毒系统、维修改造水电等设施，使厂房达到食品级生产卫生标准；2.对原有房屋改造为成品保鲜库，容积约10吨，配套制冷保鲜设施；3.采购干、湿面条生产线各1条，每条生产线日产量10吨，配备面条包装设备。</t>
  </si>
  <si>
    <t>厂房改造面积≥650㎡；项目验收合格率=100%；工程开工时间2026年4月；工程完工时间2026年6月；建筑工程费≤43.90万元；设备采购费≤48.66万元；其他费用≤7.44万元；带动增加脱贫人口全年总收入≥21.6万元；受益脱贫人口数≥12人；受益脱贫人口户数≥5户；厂房设计可使用年限≥50年；受益脱贫户满意度≥95%；</t>
  </si>
  <si>
    <t>MY2026-159</t>
  </si>
  <si>
    <t>5700001828344711</t>
  </si>
  <si>
    <t>墨玉县阿克萨拉依乡农村公路提升改造项目</t>
  </si>
  <si>
    <t>阿克萨拉依乡塔喀依拉村、乌尊艾日克村、巴什依希塔其村、胡木丹村、阿热巴格村</t>
  </si>
  <si>
    <t>对阿克萨拉依乡境内的 5 条农村公路进行提升改造。项目总里程 7.434km，项目主要对现状存在病害的老旧沥青路面进行挖除,重新铺设基层和面层,同步硬化路肩,完善交叉工程及交通安全设施。其中，挖除老路 4cm 厚细粒式沥青混凝土面层 1333.18m3,铺筑沥青混凝土路面 37585.54m2,铺筑 20cm 天然砂砾底基层:5601.52m2,铺筑 10cm 级配砂砾基层 39240.42m2,全线设置交通安全设施。</t>
  </si>
  <si>
    <t>改建公路里程≥7.434公里；项目验收合格率=100%；项目开工时间2026年9月；项目完工时间2026年11月；保障道路完好、安全、畅通有效保障；受益人口数≥1350人；受益人口户数≥350户；工程设计可使用年限≥8年；受益脱贫户满意度≥95%；</t>
  </si>
  <si>
    <t>墨玉县2026年雅瓦乡拉力阔勒村农田提质改造及节水灌溉设施配套项目</t>
  </si>
  <si>
    <t>雅瓦乡拉力阔勒村</t>
  </si>
  <si>
    <t>规划总用地面积2870亩，净耕地面积为2247亩，具体建设内容如下：
1.斗渠防渗工程：新建斗渠防渗工程4条，长度1.49km。渠道建筑物水闸29座，圆管涵22座。
2.新建排渠23条，长度14.6km，干排清淤1条，长度2.08km，排渠建筑物排涵4座。
3.田间道路工程：新建田间道路工程5条，长度3.68km，路宽4m。
4.土地平整工程：规划总用地面积2870亩，净耕地面积2247亩，实施土地平整工程2247亩。</t>
  </si>
  <si>
    <t>土地平整面积≥2278亩；新建田间道路长度≥3.68km；新建渠道长度≥1.49km；新建排渠长度≥15km；工程验收合格率=100%；项目开工时间2026年3月；项目完工时间2026年8月；建设工程费用≤712.85万元；其他费用≤137.15万元；改善农牧业生产基础条件有效改善；受益人口数≥574人；受益人口户数≥123户；节水灌溉设施可使用年限≥10年；农牧民满意度≥95%；</t>
  </si>
  <si>
    <t>墨玉县雅瓦乡人民政府</t>
  </si>
  <si>
    <t>墨玉县雅瓦乡红旗村就业创业基地建设项目</t>
  </si>
  <si>
    <t>墨玉县雅瓦乡红旗村</t>
  </si>
  <si>
    <t>新建就业创业基地1692.45平方米，地上二层，框架结构。室外配套，室外供排水热力电力管网等。
1、主体工程：新建就业创业基地，总建筑面积1692.45平方米，地上二层，框架结构。
2、室外附属配套工程：电力线路包括ZC-YJY23-4X120低压电缆55.27米，UPVC100七孔梅花管182.43米，250kVA杆上变压器1座；供水管网包括DN50钢丝网骨架PE给水管11米，DN100钢丝网骨架PE消防给水管450米，室外消火栓2座，消防总阀门井1座，阀门井4座；排水管网包括DN150PVC-U排水管78米，DN200PVC-U排水管67米，DN300PVC-U排水管110米，污水检查井15座，50立方米成品玻璃钢化粪池1座；热力管网包括DN100无缝钢管44米，检查井1座。</t>
  </si>
  <si>
    <t>新建创业就业基地面积≥1692.45㎡；工程验收合格率=100%；项目开始时间2026年7月；项目完成时间2026年11月；建筑工程费≤456.45万元；其他费用≤38.36万元；预备费≤5.19万元；带动增加脱贫人口全年总收入≥10万元；受益脱贫人口数≥22人；受益脱贫人口户数≥11户；创业就业基地设计可持续使用年限≥50年；受益脱贫人口满意度≥95%；</t>
  </si>
  <si>
    <t>墨玉县扎瓦镇阿热果勒村水产养殖基地建设项目</t>
  </si>
  <si>
    <t>水产养殖业发展</t>
  </si>
  <si>
    <t>墨玉县扎瓦镇阿热果勒村</t>
  </si>
  <si>
    <t>本项目拟对扎瓦镇阿热果勒村66660平方米（100.0亩）鱼塘提升改造，实现标准化养殖与循环利用，为村集体实现经济增收、资产增值。建设内容如下：
（一）养殖池提升改造
1.清淤整形，清淤深度0.5米～1.0米，打造3座养殖池，边坡修整加固，养殖池四围新增4米宽养殖道路9440.34㎡；新建鱼塘尾水处理池9亩，通过物理沉淀+微生物分解+水生植物吸收实现尾水净化。
（二）养殖池提升改造配套附属工程
1.附属用房：新增2座成品混凝土吊装房，每座19.8平方米（3.3米X6米）;
2.进水渠整形：进水渠宽0.81.2m。
（三）养殖池提升改造配套设施设备
1.投料机：全自动8型投料机2台，叶轮式3.0kW增氧机10台，水质监测仪设备1台，投菌机及加药器1台，3.0kW抽水泵1台，拉网一张、抄网10个、活鱼运输桶3个；</t>
  </si>
  <si>
    <t>土地流转、就业务工、其他</t>
  </si>
  <si>
    <t>水产类</t>
  </si>
  <si>
    <t>改造养殖池面积≥56052.42㎡；新建200mm厚小石子路面面积≥9440.34㎡；新建鱼塘尾水处理池面积≥6000㎡；工程验收合格率=100%；项目开工时间2026年4月；项目完工时间2025年7月；建筑工程费≤163.61万元；其他费用≤16.39万元；带动增加贫困人口全年总收入≥30万元；受益脱贫人口数≥10人；受益脱贫人口户数≥10户；养殖基地设计可使用年限≥20年；受益脱贫人口满意度≥95%；</t>
  </si>
  <si>
    <t>墨玉县扎瓦镇人民政府</t>
  </si>
  <si>
    <t>墨玉县扎瓦镇阿热果勒村就业创业基地建设项目</t>
  </si>
  <si>
    <t>占地约1.5亩，计划新建创业基地一座，地上三层，框架结构，建筑面积1500㎡，建筑基底面积500㎡，配套供水、排水、消防、锅炉、变压器等附属设施。</t>
  </si>
  <si>
    <t>新建创业就业基地面积≥1435.11平方米；工程验收合格率=100%；项目开始时间2026年4月；项目完成时间2026年11月；工程费用≤359.19万元；其他费用≤40.81万元；带动增加脱贫人口全年总收入≥28.24万元；受益脱贫人口数≥15人；受益脱贫人口户数≥15户；基地设计可使用年限≥50年；受益脱贫户满意度≥95%；</t>
  </si>
  <si>
    <t>墨玉县扎瓦镇夏合勒克村就业创业基地建设项目</t>
  </si>
  <si>
    <t>墨玉县扎瓦镇夏合勒克村</t>
  </si>
  <si>
    <t>计划新建就业创业基地一座，地上两层，框架结构，建筑面积1000㎡，建筑基底面积500㎡，配套供水、排水、供电、消防等附属设施。</t>
  </si>
  <si>
    <t>新建创业就业基地面积≥1000.4㎡；工程验收合格率=100%；项目开始时间2026年4月；项目完成时间2026年11月；建筑工程费≤278.71万元；其他费用≤21.29万元；带动增加脱贫人口全年总收入≥4.4万元；受益脱贫人口数≥2人；受益脱贫人口户数≥2户；创业就业基地设计可持续使用年限≥50年；受益脱贫人口满意度≥95%；</t>
  </si>
  <si>
    <t>墨玉县扎瓦镇英吾斯堂村等4个村防渗渠建设项目</t>
  </si>
  <si>
    <t>英吾斯堂村、铁热克阿依拉村、巴夏克其村、托格拉克村</t>
  </si>
  <si>
    <t>本工程防渗改建渠道7条，总长度为2.089km，配套渠系建筑物59座，其中节制双分水闸1座、节制分水闸22座，节制闸7座，单分水闸4座，盖板涵桥25座，全线设置附属设施。</t>
  </si>
  <si>
    <t>改建防渗渠总长度≥2.089km；修建水闸数量≥34座；修建涵桥数量≥25座；项目验收合格率=100%；项目开工时间2026年7月；项目完工时间2026年11月；建筑工程费≤104.06万元；其他费用≤35.94万元；带动增加劳动者全年总收入≥29万元；其中：带动增加脱贫人口全年总收入≥1.16万元；受益脱贫人口数≥25人；受益脱贫人口户数≥25户；防渗渠设计可使用年限≥20年；以工代赈参与群众满意度≥95%；受益脱贫人口满意度≥95%；</t>
  </si>
  <si>
    <t>墨玉县扎瓦镇萨依努乎其村等8个村道路建设推广以工代赈项目</t>
  </si>
  <si>
    <t>墨玉县扎瓦镇萨依奴乎其村、英乌尔齐村、托盖托格拉克村、巴什托格热克村、和平村、库木艾日克村、夏合勒克村、英吾斯塘村</t>
  </si>
  <si>
    <t>本项目路线全长为4.51公里，设计标准采用平原微丘区四级公路（Ⅱ类）标准，设计时速采用15km/h，包含18条路线，路面总面积17219.04平方米（其中：沥青混凝土路面面积6927.66平方米；水泥混凝土路面面积4145.45平方米；砂砾路面面积6145.93平方米），共设置涵洞27道（184.87米）；平面交叉28处；全线设置附属设施。</t>
  </si>
  <si>
    <t>修建四级公路（Ⅱ类）长度 ≥4.51km；工程验收合格率=100%；项目开始时间2026年6月；项目完成时间2026年9月；建筑工程费及预备费≤249.43万元；其他费用≤20.57万元；带动增加脱贫人口全年总收入≥54万元；受益脱贫人口数≥68人；受益脱贫人口户数≥68户；设计可持续使用年限≥8年；受益脱贫人口满意度≥95%；</t>
  </si>
  <si>
    <t>墨玉县托胡拉乡胜利村、花园村、英巴格村防渗渠建设推广以工代赈项目</t>
  </si>
  <si>
    <t>墨玉县托胡拉乡胜利村、花园村、英巴格村</t>
  </si>
  <si>
    <t>新建防渗渠4公里（上口宽2.6～3.2米，下口宽0.4～0.6米，深度0.6～0.8米），设计流量0.3-0.5立方米/秒，配套渠系建筑物77座，其中，水闸45座，小型农桥6座，居民通行桥26座。</t>
  </si>
  <si>
    <t>新建渠道防渗渠总长度≥4km;新建农桥座数≥32座;新建节制单侧分水闸座数≥45座;工程验收合格率=100%;项目开工时间2026年3月;项目完工时间2026年8月;建筑工程费用≤217.16万元;其他费用≤82.84万元;带动增加脱贫人口全年总收入≥30.9万元;受益脱贫人口数≥30人;受益脱贫人口户数≥30户;防渗渠设计可使用年限≥30年;受益脱贫人口满意度≥95%;</t>
  </si>
  <si>
    <t>墨玉县托胡拉乡人民政府</t>
  </si>
  <si>
    <t>墨玉县托胡拉乡花园村、巴扎布依村等6个村防渗渠建设推广以工代赈项目</t>
  </si>
  <si>
    <t>墨玉县托胡拉乡花园村、巴扎布依村、阿亚克古热村、巴什古热村、包日其村</t>
  </si>
  <si>
    <t>防渗改建渠道21条，全部为全断面现浇梯形渠道，总长为6.252km，设计流量为0.20-0.50m³/s；配套渠系建筑物134座，其中节制双分水闸10座、节制分水闸37座，节制闸39座，单分水闸18座，农桥30座；</t>
  </si>
  <si>
    <t>改建防渗渠长度≥6.252km;新建渠系建筑物≥134座;防渗改建渠道数量≥21条;工程验收合格率=100%;项目开工时间2026年6月;项目完工时间2026年12月;建筑工程费用≤335.55万元;其他费用≤124.45万元;带动增加劳动者全年总收入≥94万元;带动增加脱贫人口全年总收入≥27.9万元;受益群众人数≥84人;受益脱贫人口数≥25人;受益脱贫人口户数≥25户;防渗渠设计可使用年限≥30年;受益脱贫人口满意度≥95%;</t>
  </si>
  <si>
    <t>墨玉县喀尔赛镇2026年0.2万亩农田提质改造及节水灌溉设施配套项目</t>
  </si>
  <si>
    <t xml:space="preserve">喀尔赛镇涉及村9个
</t>
  </si>
  <si>
    <t>计划在喀尔赛镇昆其村等9个村的2000亩农田提质改造及节水灌溉设施配套。
主要建设内容：1.田块整治工程：土地平整面积为2000亩。
2.田间道路工程：新建砂砾石道路；
3.灌溉与排水工程：新建灌溉渠道、排碱渠及渠道所涉及的渠系建筑物；</t>
  </si>
  <si>
    <t>就业务工, 土地流转, 带动生产</t>
  </si>
  <si>
    <t>新建斗渠长度（米）≥0.827km；改建土渠长度（米）≥1.539km；新建排渠长度（米）≥5.587km；新建田间道路（米）≥3.370km；改建田间道路（米）≥8.230km；土地平整（亩）≥2189亩；工程竣工验收合格率100%；项目开工日期2026年3月；项目完工日期2026年10月；建筑工程（万元）≥439.30万元；金属结构设备及安装工程（万元）≥6.59万元；临时工程（万元）≥21.14万元；独立费用（万元）≥49.59万元；预备费（万元）≥25.83万元；水土保持工程（万元）≥7.55万元；增加年灌溉效益（万元）≥53.79万元；改善农牧业生产基础条件、增加农民收入有效改善；受益人口数≥2128人；受益人口户数≥310户； 改善周边的生态环境、防止水土流失有效改善；工程设计可使用年限（年）≥20年； 村民满意度≥95%；</t>
  </si>
  <si>
    <t>墨玉县喀尔赛镇人民政府</t>
  </si>
  <si>
    <t>墨玉县喀尔赛镇恰其库木村等3个村防渗渠建设推广以工代赈项目</t>
  </si>
  <si>
    <t>墨玉县喀尔赛镇艾吉克村、恰其库木村、阔恰尤勒滚村</t>
  </si>
  <si>
    <t>防渗渠道长度：4342.3米。建筑物数量100座其中：节制分水闸54座、农桥46座。</t>
  </si>
  <si>
    <t>渠道防渗改造斗渠总长度≥4.34km；修建水闸数量≥57座；修建农桥数量≥46座；项目竣工验收合格率=100%；项目开始时间2026年6月；项目完成时间2026年9月；建筑工程费≤249.64万元；其他费用≤36.64万元；基本预备费≤13.72万元；带动增加劳动者全年总收入≥60万元；带动增加脱贫户全年总收入≥2.36万元；受益群众人口数≥127人；受益脱贫人口数≥5人；受益脱贫人口户数≥5户；以工代赈参与群众满意度≥95%；</t>
  </si>
  <si>
    <t>墨玉县喀瓦克乡喀瓦克村、巴什喀瓦克村防渗渠建设推广以工代赈项目</t>
  </si>
  <si>
    <t>喀瓦克、巴什喀瓦克村</t>
  </si>
  <si>
    <t>新建防渗渠4.468公里，渠道断面采用T型防渗渠断面，浇水解决灌溉面积4500亩，为198户解决水源问题，设计流量0.2～0.5立方米/秒，配套相应渠系建筑物91座：分水闸52个，函桥39座。</t>
  </si>
  <si>
    <t>改新建渠道防渗渠总长度≥4.569km；改新建水闸座数≥32座；改新建涵桥≥13座；工程验收合格率=100%；项目开工时间2026年6月；项目完工时间2026年11月；建筑工程费用及预备费≤310万元；其他费用≤30万元；带动增加劳动者全年总收入≥68万元；带动增加脱贫人口全年总收入≥15.62万元；受益群众人口数≥96人；受益脱贫人口数≥22人；受益脱贫人口户数≥22户；受益脱贫人口满意度≥95%；</t>
  </si>
  <si>
    <t>墨玉县喀瓦克乡人民政府</t>
  </si>
  <si>
    <t>墨玉县喀瓦克乡前进村、阿其克村道路建设项目</t>
  </si>
  <si>
    <t>墨玉县阿其克村、前进村</t>
  </si>
  <si>
    <t>新建产业道路4.8公里，宽4米，采用水泥混凝土现浇地面，混凝土摊铺厚度不低于18厘米，连通前进村、阿其克村农田道路，完善农田基本道路。</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</si>
  <si>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</si>
  <si>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墨玉县萨依巴格乡苏盖提博斯坦村防渗渠建设推广以工代赈项目</t>
  </si>
  <si>
    <t>墨玉县萨依巴格乡苏盖提博斯坦村</t>
  </si>
  <si>
    <t>新建防渗渠5.3公里（上口宽2.5米，下口宽0.5米，深度0.8米），设计流量0.3立方米/秒，配套渠系建筑物162座，其中，水闸97座，小型农桥42座，居民通行桥23座。</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</si>
  <si>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</si>
  <si>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墨玉县萨依巴格乡人民政府</t>
  </si>
  <si>
    <t>墨玉县萨依巴格乡塔木勒克村防渗渠建设推广以工代赈项目</t>
  </si>
  <si>
    <t>墨玉县萨依巴格乡塔木勒克村</t>
  </si>
  <si>
    <t>新建防渗渠5.27公里（上口宽2.5米，下口宽0.5米，深度0.8米），设计流量0.3立方米/秒，配套渠系建筑物160座，其中，水闸100座，小型农桥30座，居民通行桥30座。</t>
  </si>
  <si>
    <t>新建梯形防渗渠总长度≥5.27km;修建水闸数量≥71座;修建农桥数量≥7座;修建入户桥数量≥66座;修建涵洞数量≥5座;项目验收合格率=100%;项目开始时间2026年5月;项目完成时间2026年9月;建筑工程费≤354.27万元;独立费用≤41.86万元;基本预备费≤3.87万元;带动增加脱贫户全年总收入≥83万元;受益脱贫人口数≥72人;受益脱贫人口户数≥72户;防渗渠设计可持续使用年限≥20年;以工代赈参与群众满意度≥95%;</t>
  </si>
  <si>
    <t>墨玉县2026年吐外特乡0.15万亩农田提质改造及节水灌溉设施配套项目</t>
  </si>
  <si>
    <t>墨玉县吐外特乡恰尔巴格、萨亚特村，苏盖特勒克村</t>
  </si>
  <si>
    <t>规划总用地面积1596.77亩，具体建设内容如下：
1.土地平整1596.77亩（包括土地平整、开挖疏浚渠道、清废及挖树根运走）；
2.节水灌溉滴灌设施及首部：新建配套蓄水池1座及配套首部；
3.灌溉设施系统，主干管PVC-U管材，管径250；分干管PVC-U管材，管径160；竖管、排水管PVC-U管材，管径90，及相应配套设施建设。
4.田间道路；3米宽砂石路。</t>
  </si>
  <si>
    <t>土地平整面积（亩）≥1535.3亩；新建引水渠道长度（米）≥365米；配套农桥数量（座）≥3座；配套节制单侧分水闸数量（座）"≥2座；"；新建配套蓄水池（座）≥3座；工程验收合格率=100%；项目开工时间 2026年4月；项目完工时间 2026年10月；项目完工及时率 =100%；建筑工程费（万元）≤232.64万元；机电设备及安装工程费（万元）≤68.66万元；金属结构及设备安装工程费（万元）≤58.2万元；临时工程费（万元）≤6.01万元；独立费用（万元）≤30.26万元；水土保持工程投资费用（万元）≤4.14万元；带动增加劳动者人均收入（万元）≥1.03万元；提升村民生活质量 有效提升；新增就业岗位（个）≥82个；受益人口数≥1284人；受益人口户数≥315户；灌溉设施使用年限 ≥10年；村人口满意度 ≥95%；</t>
  </si>
  <si>
    <t>墨玉县吐外特乡人民政府</t>
  </si>
  <si>
    <t>墨玉县吐外特乡萨亚特村等3个村防渗渠建设推广以工代赈项目</t>
  </si>
  <si>
    <t>墨玉县吐外特乡萨亚特村、托合马克村、英古勒村</t>
  </si>
  <si>
    <t>防渗改建渠道7条，全部为断面装配式预制矩形渠道，设计流量为0.30~0.80m³/s，总长为 4.595km，配套渠系建筑物 107 座，其中节制双分水闸 7 座、节制分水闸 10 座，单分水闸14座、农桥76座。</t>
  </si>
  <si>
    <t>新建渠道防渗渠总长度≥4.595km；新建农桥座数≥76座；新建水闸座数≥31座；工程验收合格率=100%；项目开工时间2026年7月；项目完工时间2026年11月；建筑工程费用及预备费≤320.64万元；其他费用≤29.36万元；带动增加群众全年总收入≥73万元；其中：带动增加脱贫人口全年总收入≥21.66万元；带动群众就业人数≥64人；其中：受益脱贫人口数≥19人；受益脱贫人口户数≥19户；受益脱贫人口满意度≥95%；</t>
  </si>
  <si>
    <t>墨玉县加汗巴格乡巴格齐村温室大棚建设项目</t>
  </si>
  <si>
    <t>墨玉县加汗巴格乡巴格齐村</t>
  </si>
  <si>
    <t>计划在墨玉县加汗巴格乡巴格齐村新建设施农业大棚10座，总建筑面积14920.00平方米，以及室外附属管网、配套设备等购置。其中：
1.新建设施农业大棚10座，大棚为单坡双拱温室大棚，脊高5.2米，肩高2.5米，钢架结构，棚间距≥10米。10座设施农业大棚中，13米X120米大棚3座，单栋大棚带耳房建筑面积1576.00平方米、12米X120米大棚7座，单栋大棚带耳房建筑面积1456.00平方米；
2.室外附属：
（1）作业道路：面积996.19平方米，采用120mm现浇混凝土路面；
（2）室外给水管线：给水管网长382.83米（塑料井5座，水表井1座）；
（3）室外电力管线：电气管网长382.83米（电井1座）;
（4）新增250kva变压器台（棚内照明及设备动力用电）；
（5）对原有的机电井进行提升改造，以满足新建10座设施农业大棚供水需求；</t>
  </si>
  <si>
    <t>温室大棚面积≥14919.3㎡；新建农业大棚数量≥10座；工程验收合格率=100%；工程开工时间2026年3月；工程完工时间2026年10月；建筑安装工程费用≤612.81万元；工程建设其他费用≤54.40万元；预备费≤32.79万元；带动增加脱贫人口全年总收入≥15万元；受益脱贫人口数≥10人；受益脱贫人口户数≥10户；建筑设计使用年限≧15年；受益脱贫户满意度≧95%；</t>
  </si>
  <si>
    <t>墨玉县加汗巴格乡人民政府</t>
  </si>
  <si>
    <t>MY2026-119</t>
  </si>
  <si>
    <t>5700001785828517</t>
  </si>
  <si>
    <t>墨玉县加汗巴格乡阿克萨拉依村等5个村污水管网建设项目</t>
  </si>
  <si>
    <t>墨玉县加汗巴格乡的阿克萨拉依村、巴格齐村、墩艾日克村、墩巴格村、友谊村</t>
  </si>
  <si>
    <t>加汗巴格乡排污系统的排水管线 38389 米，污水检查井 2449 座，管线开挖路面修复 182348 平方米。
1、新建排水管道 De300 长度 6982 米；De200 长度 31407 米；管道材质选用聚乙烯（PE）双壁波纹管，环刚度≥8KN/㎡，弹性密封橡胶圈接口。排水管道敷设深度 1.2～2.5 米；采用 180°砂垫层基础。
2、新建排水检查井 2449 座，井室采用钢筋混凝土，直径Φ1000，井深约为 1.2～2.5 米。
3、新建排污系统提升泵井室及配套阀门井室各 3 座，排污泵及相配套的控制柜 3 套，井室采用钢筋混凝土。</t>
  </si>
  <si>
    <t>脱贫村人居环境整治个数≥5个；新建排水检查井个数≥2449座；新建消能井个数≥1座；新建压力排水管道长度≥38389米；新建一体化污水提升泵站个数≥3座；工程验收合格率=100%；项目开始时间2026年10月；项目完成时间2026年12月；提升村民居住舒适度与生活幸福感有效提升；受益人口数≥7713人；受益人口户数≥1779户；生活污水治理率≥90%；设施使用年限≥30年；脱贫村人口满意度≥95%；</t>
  </si>
  <si>
    <t>墨玉县芒来乡东片区4个村防渗渠建设项目</t>
  </si>
  <si>
    <t>墨玉县芒来乡喀克勒克村，阿克塔木村，其乃巴格村，阿勒吞其村</t>
  </si>
  <si>
    <t>计划为芒来乡4个村新建农渠引水渠道防渗改建长度为4.456km（其中：喀克勒克村1.1km，阿克塔木村0.887km，其乃巴格村1.163km，阿勒吞其村1.306km）。渠道设计流量为 0.2～0.5 立方米/秒，项目区渠道沿线计划修建水闸、农桥等渠系建筑物。</t>
  </si>
  <si>
    <t>改建防渗渠总长度≥5.5km；修建水闸数量≥64座；修建农桥数量≥22座；项目验收合格率=100%；项目开工时间2026年4月；项目完工时间2026年12月；建筑工程费≤276.84万元；其他费用≤99.16万元；带动增加劳动者全年总收入≥58万元；其中：带动增加脱贫人口全年总收入≥18.56万元；受益群众人口数≥50人；其中：受益脱贫人口数≥16人；其中：受益脱贫人口户数≥16户；防渗渠设计可使用年限≥20年；以工代赈参与群众满意度≥95%；受益脱贫人口满意度≥95%；</t>
  </si>
  <si>
    <t>墨玉县芒来乡人民政府</t>
  </si>
  <si>
    <t>MY2026-155</t>
  </si>
  <si>
    <t>5700001820928853</t>
  </si>
  <si>
    <t>墨玉县芒来乡农村生活污水处理设施建设项目</t>
  </si>
  <si>
    <t>墨玉县芒来乡博勒加勒克村、巴扎博依村、喀亚什村、喀克勒克村</t>
  </si>
  <si>
    <t>新建污水管网25237米，采用HDPE双壁波纹管，其中：DN225的HDPE双壁波纹管8096米，DN315的HDPE双壁波纹管10971米，DN400的HDPE双壁波纹管6170 米；新建污水检查井948座（其中沉泥井99 座，沉泥深度H=0.5米）；新建排水支管D160UPVC排水管道共计25925米；新建一体化提升泵站1座，日均处理规模106m³/d，新建PE100管压力排水管道dn160共计2443米，新建排泥阀井及湿井各10座，排气阀井5 座，检修阀门井3座；道路拆除及恢复面积50474平方米（其中沥青路面拆除及恢复 47950 平方米，混凝土路面拆除及恢复 2524 平方米），穿越灌渠共计 262 处。</t>
  </si>
  <si>
    <t>脱贫村人居环境整治个数≥4个；新建排水检查井个数≥948座；新建压力排水管道长度≥25237米；新建一体化污水提升泵站个数≥1座；工程验收合格率=100%；项目开始时间2026年10月；项目完成时间2026年12月；提升村民居住舒适度与生活幸福感有效提升；受益人口数≥4234人；受益人口户数≥1037户；生活污水治理率≥90%；设施使用年限≥30年；脱贫村人口满意度≥95%；</t>
  </si>
  <si>
    <t>MY2026-158</t>
  </si>
  <si>
    <t>5700001828343897</t>
  </si>
  <si>
    <t>墨玉县芒来乡西片区3个村防渗渠建设项目</t>
  </si>
  <si>
    <t>墨玉县芒来乡阿勒吞其村、核桃园村、团结村</t>
  </si>
  <si>
    <t>计划为芒来乡3个村新建农渠引水渠道共计4.65km。渠道设计流量为 0.1～2立方米/秒，项目区渠道沿线计划修建水闸、农桥等渠系建筑物。</t>
  </si>
  <si>
    <t>改建防渗渠总长度≥4.65km；修建水闸数量≥52座；修建农桥数量≥28座；项目验收合格率=100%；项目开工时间2026年8月；项目完工时间2026年11月；带动增加劳动者全年总收入≥73.4万元；其中：带动增加脱贫人口全年总收入≥22.02万元；受益群众人口数≥45人；其中：受益脱贫人口数≥26人；其中：受益脱贫人口户数≥26户；防渗渠设计可使用年限≥20年；以工代赈参与群众满意度≥95%；受益脱贫人口满意度≥95%；</t>
  </si>
  <si>
    <t>墨玉县2026年乌尔其乡0.12万亩农田提质改造及节水灌溉设施配套项目</t>
  </si>
  <si>
    <t>乌尔其乡阿勒米勒克村、托格拉克阿勒迪村、铁热克博斯坦村，</t>
  </si>
  <si>
    <t>规划总用地面积1200亩，具体建设内容如下：
1.计划土地碎片化平整1200亩（包括土地平整、开挖疏浚渠道、清废及挖树根运走），土地平整土方量3.78万m；
2.新建农渠总长0.45km，均为梯形土渠；配套设施3座，其中各类节制分水闸3座、涵管桥3座。
3.新建配套蓄水池及灌溉设施系统，主干管PVC-U管材，管径250，长度1399.3米，压力等级0.63MPa；分干管PVC-U管材，管径160，长度4993.34米，压力等级0.63MPa；竖管、排水管PVC-U管材，管径90，长度317米，压力等级0.63MPa及相应配套设施建设。</t>
  </si>
  <si>
    <t>土地平整面积（亩）≥1239.68 亩；新建沉沙池数量（座）≥1座；新建管理用房（座）≥1座；项目竣工验收合格率=100%；项目开工时间2026年4月；项目完工时间2026年7月；建筑工程费（万元）≤168.69万元；机电设备及安装工程费（万元）≤179.61万元；其他费用（万元）≤51.7万元；提高土地利用率和农业生产效率有效提高；受益人口数≥2992人；受益人口户数≥679户；改善项目区农田基础设施条件有效改善；设计使用年限≥15年；周边村民满意度≥95%</t>
  </si>
  <si>
    <t>墨玉县乌尔其乡人民政府</t>
  </si>
  <si>
    <t>墨玉县2026年到户手工经济奖补项目</t>
  </si>
  <si>
    <t>为全县范围内有劳动能力的防止返贫致贫对象和继续帮扶的脱贫人口，根据发展能力和发展意愿分类精准施策，发展手工经济等适合家庭经营的到户项目给予补助。其中：
 1、家庭手工作坊从事民族手工艺、非遗、文创产品等制作的：需满足经营面积≥15㎡、稳定经营3个月以上，一次性奖补标准为3000元/户。
 2、摊位、居家零散制作民族手工艺、非遗、文创产品的：需符合简易经营要求、且稳定经营3个月以上，一次性奖补标准为2000元/户。</t>
  </si>
  <si>
    <t>涉及乡镇数量≥16个；补贴种类≥2种；补助覆盖户数≥400户；补贴发放准确率=100%；项目开始时间2026年5月；项目完成时间2026年12月；乡村两级公示期≥5天；带动增加脱贫人口全年总收入≥45万元；受益脱贫人口数≥400人；受益脱贫人口户数≥400户；补助年限≥1年；受益脱贫人口满意度≥95%；</t>
  </si>
  <si>
    <t>墨玉县委统战部，各乡镇、街道，工业园区</t>
  </si>
  <si>
    <t>墨玉县2026年“雨露计划”扶持项目</t>
  </si>
  <si>
    <t>巩固三保障成果</t>
  </si>
  <si>
    <t>教育</t>
  </si>
  <si>
    <t>易地扶贫搬迁贷款债券贴息补助</t>
  </si>
  <si>
    <t>在全县范围内防止返贫致贫对象和继续帮扶的脱贫人口家庭中，2026学年子女接受本地和异地中、高等职业教育的15000名在校学生，按照3000元/人的标准发放“雨露计划”职业教育补助。</t>
  </si>
  <si>
    <t>资助学生人数≥15000人;资助标准达标率=100%;项目开始时间2026年6月;项目完成时间2026年12月;资助经费发放及时率100%; 防止返贫致贫对象和继续帮扶的脱贫人口家庭资助标准≤3000元/人/年;防止返贫致贫对象和继续帮扶的脱贫人口家庭程全部接受资助的比例=100%; 学生资助年限≥1年;受助学生满意度≥95%;受助学生家长满意度≥95%;</t>
  </si>
  <si>
    <t>墨玉县教育局</t>
  </si>
  <si>
    <t>墨玉县2026年易地搬迁地方政府债券贴息补助项目</t>
  </si>
  <si>
    <t>易地搬迁后扶</t>
  </si>
  <si>
    <t>墨玉“十三五”期间易地搬迁地方政府债券资金利息资金给予贴息补助。</t>
  </si>
  <si>
    <t>易地搬迁地方政府债券贴息补助861万元；按时拨付利息=100％；;受益脱贫人口数≥12642人;债券拨付对象满意度达到≧98%。</t>
  </si>
  <si>
    <t>墨玉县财政局</t>
  </si>
  <si>
    <t>墨玉县2026年项目管理费</t>
  </si>
  <si>
    <t>项目管理费</t>
  </si>
  <si>
    <t>项目管理费主要用于项目前期设计、评审、招标、监理、验收、后续管护维护等与项目管理直接相关的支出。</t>
  </si>
  <si>
    <t>管理项目数≥87个；对需开展管理项目的管理覆盖率100%；项目执行合规率100%；管理费使用方向：符合衔接资金管理办法要求；项目管理工作按期完成率100%；项目管理费占项目总投资比率≤5%；提升管理水平，规范项目实施：好；项目受益对象满意度≥95%</t>
  </si>
  <si>
    <t>MY2026-115</t>
  </si>
  <si>
    <t>5700001785802982</t>
  </si>
  <si>
    <t>墨玉县阔依其乡农村道路建设项目</t>
  </si>
  <si>
    <t>墨玉县阔依其乡夏普克村、同德村、赛克孜帕其村</t>
  </si>
  <si>
    <t>新建 5 条路线全长 7.418 公里的连接道路，四级公路,路基路面桥涵及附属设施。</t>
  </si>
  <si>
    <t>新建混凝土道路 ≥7.418km;工程验收合格率=100%;项目开工时间2026年9月;项目完工时间2026年11月;;受益群众人口数≥128人;受益脱贫人口数≥1750人;受益脱贫人口户数≥438户;受益脱贫人口满意度≥95%;</t>
  </si>
  <si>
    <t>墨玉县阔依其乡人民政府</t>
  </si>
  <si>
    <t>墨玉县雅瓦乡巴格吉格代村等4个村2026年农村道路中央财政以工代赈项目</t>
  </si>
  <si>
    <t>雅瓦乡巴格吉格代村等4个村</t>
  </si>
  <si>
    <t>新建水泥道路5.4公里（路面宽3.5米，路基宽4.5米），新建涵洞15道。</t>
  </si>
  <si>
    <t>就业务工、其他</t>
  </si>
  <si>
    <t>新建农村道路长度≥6.2km;工程验收合格率=100%;项目开工时间2026年3月;项目完工时间2026年8月;平均每公里造价≤64.52万元;带动增加脱贫人口全年总收入≥99.16万元;受益脱贫人口数≥74人;受益脱贫人口户数≥74户;道路设计可使用年限≥8年;受益脱贫人口满意度≥95%;;</t>
  </si>
  <si>
    <t>墨玉县雅瓦乡尕热勒克村等5个村2026年农村道路中央财政以工代赈项目</t>
  </si>
  <si>
    <t>雅瓦乡尕热勒克村等5个村</t>
  </si>
  <si>
    <t>新建水泥道路5.651公里（路面宽3.5米，路基宽4.5米），新建涵洞11道。</t>
  </si>
  <si>
    <t>新建农村道路长度≥6.5km;工程验收合格率=100%;项目开工时间2026年3月;项目完工时间2026年8月;平均每公里造价≤61.54万元;带动增加脱贫人口全年总收入≥97.09万元;受益脱贫人口数≥73人;受益脱贫人口户数≥73户;道路设计可使用年限≥8年;受益脱贫人口满意度≥95%;</t>
  </si>
  <si>
    <t>墨玉县雅瓦乡塘开希村等7个村2026年农村道路中央财政以工代赈项目</t>
  </si>
  <si>
    <t>雅瓦乡塘开希村等7个村</t>
  </si>
  <si>
    <t>新建水泥道路5.549公里（路面宽3.5米，路基宽4.5米），新建涵洞10道。</t>
  </si>
  <si>
    <t>新建农村道路长度≥6.3km;工程验收合格率=100%;项目开工时间2026年3月;项目完工时间2026年8月;平均每公里造价≤63.49万元;带动增加脱贫人口全年总收入≥96.48万元;受益脱贫人口数≥72人;受益脱贫人口户数≥72户;道路设计可使用年限≥8年;受益脱贫人口满意度≥95%;</t>
  </si>
  <si>
    <t>墨玉县英也尔乡阔什阔尕其村2026年防沙治沙中央财政以工代赈项目</t>
  </si>
  <si>
    <t>英也尔乡阔什阔尕其村</t>
  </si>
  <si>
    <t>土地平整1486亩，铺设灌溉管道等相关配套附属设施。</t>
  </si>
  <si>
    <t>就业务工、带动生产、土地流转</t>
  </si>
  <si>
    <t>林特</t>
  </si>
  <si>
    <t>防沙治沙面积≥1486亩;管道铺设长度≥26821米;防沙治沙工程验收合格率"=100%;";管道铺设工程验收合格率"=100%;";项目开工日期2026年3月;项目完工日期2026年8月;建筑工程费≤382万元;独立费用≤14.77万元;水土保持工程费≤3.23万元;带动增加脱贫人口全年总收入≥42.3万元;受益脱贫人口数≥30人;受益脱贫人口户数≥30户;工程可使用年限≥10年;参与务工群众满意度≥95%;</t>
  </si>
  <si>
    <t>墨玉县英也尔乡阿克吾斯塘村2026年防沙治沙中央财政以工代赈项目</t>
  </si>
  <si>
    <t>英也尔乡阿克吾斯塘村</t>
  </si>
  <si>
    <t>土地平整1525亩，铺设灌溉管道等相关配套附属设施。</t>
  </si>
  <si>
    <t>防沙治沙面积≥1525亩;管道铺设长度≥28888米;防沙治沙工程验收合格率"100%;";管道铺设工程验收合格率100%;项目开工日期2026年3月;项目完工日期2026年8月;建筑工程费≤382万元;独立费用≤14.51万元;水土保持工程费≤3.49万元;带动增加脱贫人口全年总收入≥52.17万元;受益脱贫人口数≥37人;受益脱贫人口户数≥37户;工程可使用年限≥10年;参与务工群众满意度≥95%;</t>
  </si>
  <si>
    <t>墨玉县喀拉喀什镇长安村、亚普拉克村2026年防渗渠建设以工代赈项目</t>
  </si>
  <si>
    <t>喀拉喀什镇长安村、亚普拉克村</t>
  </si>
  <si>
    <t>新建防渗渠6.5公里，设计流量0.3～1.0m³/s，配套渠系建筑物250座，其中，水闸160座，小型农桥40座，涵管50道。</t>
  </si>
  <si>
    <t>粮经</t>
  </si>
  <si>
    <t>新建防渗渠≥6.5km;修建水闸数量≥156座;修建农桥数量≥94座;项目验收合格率=100%;项目开工时间2026年7月;项目完工时间2026年12月;建筑工程费≤515万元;其他费用≤35万元;带动增加劳动者全年总收入≥209万元;其中：带动增加脱贫人口全年总收入≥13.92万元;受益群众人口数≥158人;其中：受益脱贫人口数≥12人;其中：受益脱贫人口户数≥12户;防渗渠设计可使用年限≥20年;以工代赈参与群众满意度≥95%;受益脱贫人口满意度≥95%;</t>
  </si>
  <si>
    <t>墨玉县喀拉喀什镇人民政府</t>
  </si>
  <si>
    <t>墨玉县喀尔赛镇阔恰尤勒滚村等7个村2026年农村道路以工代赈项目</t>
  </si>
  <si>
    <t xml:space="preserve">喀尔赛镇巴扎博依村、赛先巴扎村、巴什凯瑞克村、博斯坦村、阔恰尤勒滚、塔格敦村、尤勒滚墩村
</t>
  </si>
  <si>
    <t>新建混凝土道路7.088公里（路面宽3.0-4.0米，路基宽4.0-5.0米）及配套桥涵等附属设施建设。</t>
  </si>
  <si>
    <t>新建混凝土道路 ≥7.088km;工程验收合格率=100%;项目开工时间2026年5月;项目完工时间2026年10月;平均每公里造价≤71.952万元;带动增加劳动者全年总收入≥192万元;其中：带动增加脱贫人口全年总收入≥144万元;受益群众人口数≥128人;受益脱贫人口数≥96人;受益脱贫人口户数≥96户;受益脱贫人口满意度≥95%;</t>
  </si>
  <si>
    <t>墨玉县喀瓦克乡和谐村等5个村2026年防渗渠建设以工代赈项目</t>
  </si>
  <si>
    <t>喀瓦克乡和谐村、团结村、亚勒古孜托格拉克村、阿其克村、库木鲁克村</t>
  </si>
  <si>
    <t>新建防渗渠5.2公里，设计流量0.3～1.0立方米/秒，配套渠系建筑物107座，其中，水闸63座，小型农桥17座，涵管27道。</t>
  </si>
  <si>
    <t>新建渠道防渗渠总长度≥5.2km;新建水闸座数≥102座;新建农桥≥28座;工程验收合格率=100%;项目开工时间2026年4月;项目完工时间2026年12月;建筑工程费用≤396万元;其他费用≤24万元;带动增加劳动者全年总收入≥159万元;带动增加脱贫人口全年总收入≥90.44万元;受益群众人口数≥120人;受益脱贫人口数≥68人;受益脱贫人口户数≥68户;受益脱贫人口满意度≥95%;</t>
  </si>
  <si>
    <t>墨玉县2026低氟边销茶送茶入户项目</t>
  </si>
  <si>
    <t>困难群众饮用低氟茶</t>
  </si>
  <si>
    <t>墨玉县16个乡（镇）、街办</t>
  </si>
  <si>
    <t>为全县1.9万余户（暂定），脱贫监测对象按照1块/户标准（400-500克），将合格的低氟边销茶发放到户，提高群众尤其是农牧民对低氟病的认识和安全消费意识，增强群众健康消费观念和防病意识，改变消费习惯。</t>
  </si>
  <si>
    <t>发放“三类户”户数≥19069户;项目验收合格率=100%;项目开始时间2026年1月;项目完成时间2026年5月;户均发放成本≤10元;降低群众摄入氟量水平有效降低;受益人口数≥79800人;受益人口户数≥19069户;项目持续年限≥1年;项目区受益群众满意率≥95%;</t>
  </si>
  <si>
    <t>墨玉县委统战部</t>
  </si>
  <si>
    <t>墨玉县萨依巴格乡苏盖提博斯坦村鸽舍提升改造项目</t>
  </si>
  <si>
    <t>本项目对墨玉县萨依巴格乡苏盖提博斯坦村6栋肉鸽圈舍实施核心设施升级改造，主要围绕肉鸽圈舍升级与智能化设备配套展开，旨在提升养殖环境与智能化水平，助力产业提质增效。通过肉鸽圈舍升级改造及设备购置，实现鸽舍环境调控、数字化管理、实时监控及温度稳定保障。其中：
1、肉鸽圈舍升级改造工程：包括
①基层清理3000.00㎡、②聚氨酯涂料2000.00㎡、③涂刷施工3000.00㎡、④孵化室修缮（地面墙面清理）600.00㎡。
2、设备购置：包括
①负压环控系统包括侧风小窗、负压排风扇等165台/套/个，②种鸽养殖数字化系统建设包括种鸽管理系统、种鸽管理APP等4套/项，③养殖场可视化改造包括摄像头、硬盘等3075台/套/米，④集中式太阳能采暖系统改造包括平板集热器、集中储热水箱等302台/套/平方米。</t>
  </si>
  <si>
    <t>畜禽</t>
  </si>
  <si>
    <t>升级改造鸽舍≥6栋;项目竣工验收合格率=100%;项目开始时间2026年6月;项目完成时间2026年11月;工程费用≤335.50万元;其他费用≤12.80万元;基本预备费≤1.70万元;带动增加脱贫人口全年总收入≥4.8万元;增加带动增加村集体租赁收入≥14万元;受益脱贫人口数≥2人;受益脱贫人口户数≥2户;受益脱贫户满意度≥95%;;</t>
  </si>
  <si>
    <t>墨玉县托胡拉乡就业创业实训基地建设项目</t>
  </si>
  <si>
    <t>托胡拉乡托胡拉村</t>
  </si>
  <si>
    <t>新建就业基地1座，项目建设用地面积2782.47（4.17亩），建筑面积2795.68㎡，建筑基底面积798.56㎡，地下一层，地上三层，框架结构（部分钢结构），独立基础。其中：地下一层建筑面积400㎡，地上一层建筑面积798.56㎡，二层建筑面积798.56㎡，三层建筑面积798.56㎡。以及室外附属管网、硬化、配套设备等购置（购置800kW电锅炉一台）。</t>
  </si>
  <si>
    <t>收益分红、就业务工，其他</t>
  </si>
  <si>
    <t>新建就业创业实训基地面积≥2592.98平方米;购置500KVA箱变台数≥1台;工程竣工验收合格率=100%;箱变购置合格率=100%;项目开工时间2026年1月;项目完工时间2026年9月;建安费用≤781.6万;设备购置费≤23万;工程建设其他费用≤69.19万;预备费≤26.21万;村集体经济年收入≥40.45万元;带动增加脱贫人口全年总收入≥48万元;受益脱贫人口数≥22人;受益脱贫人口户数≥20人;创业基地可使用年限≥50 年;脱贫村人口满意度≥95%;</t>
  </si>
  <si>
    <t>墨玉县青砧苹果种植推广特色林果业发展项目</t>
  </si>
  <si>
    <t>林草基地建设</t>
  </si>
  <si>
    <t>阔依其乡</t>
  </si>
  <si>
    <t>项目建设总规模1200亩苹果种植，按照科学的株行距种植咸恒青砧苹果树苗，每亩种植111株，并配套围栏等相关附属配套设施。</t>
  </si>
  <si>
    <t>安装围栏长度≥1720米;建设生产示范基地面积≥1141.04亩;购置青砧苹果苗木数量≥12.6694万株;营建矮化苗木培育示范苗圃面积≥47亩;采购半矮化幼苗（青砧 1 号实生苗）数量≥30.55万株;项目验收合格率=100%;项目开始时间2026年1月;项目完成时间2026年12月;工程费用≤793.02万元;其他费用≤46.98万元;带动增加脱贫人口全年总收入≥24万元;受益脱贫人口数≥20人;受益脱贫人口户数≥20户;项目设计可使用年限≥8年;受益脱贫户满意度≥95%;</t>
  </si>
  <si>
    <t>墨玉县乌尔其乡乔坎吉勒尕村等8个村2026年防渗渠建设项目</t>
  </si>
  <si>
    <t>墨玉县乌尔其乡喀热克村、乔坎吉勒尕村、色日克勒克村、巴扎博依村、霍什阿瓦提村、库勒博依村、阿勒米勒克村、平安村。</t>
  </si>
  <si>
    <t>新建防渗渠5.176公里，设计流量0.3～1.0立方米/秒，配套渠系建筑物98座，其中，水闸74座，小型农桥10座，居民通行桥14座。</t>
  </si>
  <si>
    <t>新建渠道防渗总长度≥5.176km;新建水闸≥74座;新建小型农桥≥14座;新建入户桥≥10座;项目竣工验收合格率=100%;项目开工时间2026年8月;项目完工时间2026年11月;建筑工程费（万元）≤306万元;金属设备结构安装工程≤33.46万元;其他费用（万元）≤50.54万元;带动增加劳动者全年总收入≥80万元;其中：带动增加脱贫人口全年总收入≥25万;受益群众人口数≥80人;其中：受益脱贫人口数≥20人;以工代赈参与群众满意度≥95%;受益脱贫人口满意度≥95%;</t>
  </si>
  <si>
    <t>墨玉县吐外特乡巴什吐外特村就业创业基地建设项目</t>
  </si>
  <si>
    <t>墨玉县吐外特乡巴什吐外特村就业创业巴扎建设项目</t>
  </si>
  <si>
    <t>总建设用地面积:2352.40平方米(合计3.53亩)，拟建就业创业基地1栋。具体建设内容:
1、拟建就业创业巴扎1栋，总建筑面积:1043平方米，地上2层，框架结构，基础选用独立柱基础。
2.室外附属工程
(1)场地平整:回填土方总量1919立方米;
(2)混凝土道路:面积1898平方米，采用现浇混凝土地面;
(3)室外排水管线:长度112米，采用DN200的HDPE双壁波纹管;
(4)室外给水管线:长度57米，采用DN100的PE管;
(5)室外消防管线:长度65米，采用DN150的钢丝网骨架复
(6)室外强电管线:长度150米，采用YJV22线缆;
(7)室外弱电管线:长度55米;
(8)成品100m³混凝土化粪池;
(9)购置315kva变压器一台;</t>
  </si>
  <si>
    <t>新建就业创业基地≥1046.15㎡;工程验收合格率=100%;项目开始时间2026年7月;项目完成时间2026年12月;建筑安装工程费用≤336.9万元;工程建设其他费用≤32.02万元;预备费≤11.08万元;带动增加脱贫人口全年总收入≥12.5万元;带动增加村集体租赁收入≥15.65万元;受益脱贫人口数≥5人;受益脱贫人口户数≥5户;受益脱贫户满意度≥95%;</t>
  </si>
  <si>
    <t>墨玉县奎牙镇红星村等2个村渠道防渗建设项目</t>
  </si>
  <si>
    <t>奎牙镇红星村、兴平村</t>
  </si>
  <si>
    <t>新建防渗渠4.23公里，设计引水流量0.1～0.6m³/秒，配套渠系建筑物109座,其中，水闸72座，小型农桥37座。</t>
  </si>
  <si>
    <t>新建渠道防渗总长度≥4.23km;新建水闸≥69座;新建小型农桥≥40座;项目竣工验收合格率=100%;项目开工时间2026年7月;项目完工时间2026年12月;建筑工程费及预备费（万元）≤246.92万元;金属设备结构安装工程≤26.9万元;其他费用（万元）≤56.18万元;带动增加劳动者全年总收入≥66万元;其中：带动增加脱贫人口全年总收入≥28万;受益群众人口数≥70人;其中：受益脱贫人口数≥30人;防渗渠设计可使用年限≥30年;以工代赈参与群众满意度≥95%;受益脱贫人口满意度≥95%;;</t>
  </si>
  <si>
    <t>墨玉县奎牙镇人民政府</t>
  </si>
  <si>
    <t>正在编制实施方案项目</t>
  </si>
  <si>
    <t>已完成实施方案编制待审查</t>
  </si>
  <si>
    <t>已完成实施方案审查待批复</t>
  </si>
  <si>
    <t>已完成实施方案批复</t>
  </si>
  <si>
    <t>已发布招标公告待出结果</t>
  </si>
  <si>
    <t>已完成招投标正在公示</t>
  </si>
  <si>
    <t>已开工</t>
  </si>
  <si>
    <t>项目调整取消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</si>
</sst>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sz val="10"/>
      <color theme="1"/>
      <name val="宋体"/>
      <charset val="134"/>
      <scheme val="minor"/>
    </font>
    <font>
      <sz val="12"/>
      <name val="宋体"/>
      <charset val="134"/>
      <scheme val="minor"/>
    </font>
    <font>
      <b/>
      <sz val="14"/>
      <name val="黑体"/>
      <charset val="134"/>
    </font>
    <font>
      <sz val="11"/>
      <name val="宋体"/>
      <charset val="134"/>
      <scheme val="minor"/>
    </font>
    <font>
      <sz val="12"/>
      <name val="方正黑体_GBK"/>
      <charset val="134"/>
    </font>
    <font>
      <sz val="26"/>
      <name val="方正小标宋简体"/>
      <charset val="134"/>
    </font>
    <font>
      <sz val="26"/>
      <name val="方正小标宋_GBK"/>
      <charset val="134"/>
    </font>
    <font>
      <sz val="12"/>
      <name val="方正小标宋_GBK"/>
      <charset val="134"/>
    </font>
    <font>
      <sz val="12"/>
      <name val="宋体"/>
      <charset val="134"/>
    </font>
    <font>
      <sz val="26"/>
      <name val="宋体"/>
      <charset val="134"/>
      <scheme val="minor"/>
    </font>
    <font>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2" fillId="0" borderId="0" xfId="0" applyFont="1" applyFill="1" applyAlignment="1">
      <alignment horizontal="center" vertical="center"/>
    </xf>
    <xf numFmtId="49"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176" fontId="4" fillId="0" borderId="0" xfId="0" applyNumberFormat="1" applyFont="1" applyFill="1" applyAlignment="1" applyProtection="1">
      <alignment horizontal="center" vertical="center" wrapText="1"/>
      <protection locked="0"/>
    </xf>
    <xf numFmtId="176" fontId="4" fillId="0" borderId="0" xfId="0" applyNumberFormat="1" applyFont="1" applyFill="1" applyAlignment="1" applyProtection="1">
      <alignment horizontal="center" vertical="center"/>
      <protection locked="0"/>
    </xf>
    <xf numFmtId="0" fontId="4" fillId="0" borderId="0" xfId="0" applyNumberFormat="1"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4" fillId="0" borderId="0" xfId="0" applyFont="1" applyFill="1">
      <alignment vertical="center"/>
    </xf>
    <xf numFmtId="49" fontId="5" fillId="0" borderId="0" xfId="0" applyNumberFormat="1" applyFont="1" applyFill="1" applyAlignment="1" applyProtection="1">
      <alignment horizontal="left" vertical="center" wrapText="1"/>
    </xf>
    <xf numFmtId="0" fontId="6"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8" fillId="0" borderId="0" xfId="0" applyFont="1" applyFill="1" applyAlignment="1" applyProtection="1">
      <alignment horizontal="left"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6" fontId="5" fillId="0" borderId="0" xfId="0" applyNumberFormat="1" applyFont="1" applyFill="1" applyAlignment="1" applyProtection="1">
      <alignment horizontal="left" vertical="center" wrapText="1"/>
    </xf>
    <xf numFmtId="176" fontId="6" fillId="0" borderId="0" xfId="0" applyNumberFormat="1" applyFont="1" applyFill="1" applyAlignment="1" applyProtection="1">
      <alignment horizontal="center" vertical="center" wrapText="1"/>
    </xf>
    <xf numFmtId="0" fontId="10" fillId="0" borderId="0" xfId="0" applyFont="1" applyFill="1" applyAlignment="1" applyProtection="1">
      <alignment horizontal="center" vertical="center" wrapText="1"/>
    </xf>
    <xf numFmtId="176" fontId="7" fillId="0" borderId="0" xfId="0" applyNumberFormat="1" applyFont="1" applyFill="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176" fontId="3" fillId="0" borderId="5" xfId="0" applyNumberFormat="1" applyFont="1" applyFill="1" applyBorder="1" applyAlignment="1" applyProtection="1">
      <alignment horizontal="center" vertical="center" wrapText="1"/>
    </xf>
    <xf numFmtId="176" fontId="3" fillId="0" borderId="6" xfId="0" applyNumberFormat="1" applyFont="1" applyFill="1" applyBorder="1" applyAlignment="1" applyProtection="1">
      <alignment horizontal="center" vertical="center" wrapText="1"/>
    </xf>
    <xf numFmtId="176" fontId="3" fillId="0" borderId="1" xfId="0" applyNumberFormat="1" applyFont="1" applyFill="1" applyBorder="1" applyAlignment="1">
      <alignment horizontal="center" vertical="center" wrapText="1"/>
    </xf>
    <xf numFmtId="176" fontId="9" fillId="0" borderId="1"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protection locked="0"/>
    </xf>
    <xf numFmtId="0" fontId="9" fillId="0" borderId="1" xfId="0" applyFont="1" applyFill="1" applyBorder="1" applyAlignment="1" applyProtection="1">
      <alignment horizontal="left" vertical="center" wrapText="1"/>
      <protection locked="0"/>
    </xf>
    <xf numFmtId="176" fontId="3" fillId="0" borderId="7" xfId="0" applyNumberFormat="1" applyFont="1" applyFill="1" applyBorder="1" applyAlignment="1" applyProtection="1">
      <alignment horizontal="center" vertical="center" wrapText="1"/>
    </xf>
    <xf numFmtId="176" fontId="3" fillId="0" borderId="8" xfId="0" applyNumberFormat="1" applyFont="1" applyFill="1" applyBorder="1" applyAlignment="1" applyProtection="1">
      <alignment horizontal="center" vertical="center" wrapText="1"/>
    </xf>
    <xf numFmtId="176" fontId="3" fillId="0" borderId="9" xfId="0" applyNumberFormat="1" applyFont="1" applyFill="1" applyBorder="1" applyAlignment="1" applyProtection="1">
      <alignment horizontal="center" vertical="center" wrapText="1"/>
    </xf>
    <xf numFmtId="176" fontId="3" fillId="0" borderId="2" xfId="0" applyNumberFormat="1" applyFont="1" applyFill="1" applyBorder="1" applyAlignment="1" applyProtection="1">
      <alignment horizontal="center" vertical="center" wrapText="1"/>
    </xf>
    <xf numFmtId="176" fontId="3" fillId="0" borderId="10" xfId="0" applyNumberFormat="1" applyFont="1" applyFill="1" applyBorder="1" applyAlignment="1" applyProtection="1">
      <alignment horizontal="center" vertical="center" wrapText="1"/>
    </xf>
    <xf numFmtId="176" fontId="3" fillId="0" borderId="11" xfId="0" applyNumberFormat="1" applyFont="1" applyFill="1" applyBorder="1" applyAlignment="1" applyProtection="1">
      <alignment horizontal="center" vertical="center" wrapText="1"/>
    </xf>
    <xf numFmtId="176" fontId="3" fillId="0" borderId="3" xfId="0" applyNumberFormat="1" applyFont="1" applyFill="1" applyBorder="1" applyAlignment="1" applyProtection="1">
      <alignment horizontal="center" vertical="center" wrapText="1"/>
    </xf>
    <xf numFmtId="176" fontId="3" fillId="0" borderId="4" xfId="0" applyNumberFormat="1" applyFont="1" applyFill="1" applyBorder="1" applyAlignment="1" applyProtection="1">
      <alignment horizontal="center" vertical="center" wrapText="1"/>
    </xf>
    <xf numFmtId="0" fontId="6" fillId="0" borderId="0" xfId="0" applyNumberFormat="1" applyFont="1" applyFill="1" applyAlignment="1" applyProtection="1">
      <alignment horizontal="center" vertical="center" wrapText="1"/>
    </xf>
    <xf numFmtId="0" fontId="7" fillId="0" borderId="0" xfId="0" applyNumberFormat="1" applyFont="1" applyFill="1" applyAlignment="1" applyProtection="1">
      <alignment horizontal="center" vertical="center" wrapText="1"/>
    </xf>
    <xf numFmtId="0" fontId="8" fillId="0" borderId="0" xfId="0" applyFont="1" applyFill="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11" fillId="0" borderId="1" xfId="0" applyFont="1" applyFill="1" applyBorder="1" applyAlignment="1">
      <alignment vertical="center" wrapText="1"/>
    </xf>
    <xf numFmtId="0" fontId="2" fillId="0" borderId="1" xfId="0" applyFont="1" applyFill="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8890</xdr:colOff>
      <xdr:row>36</xdr:row>
      <xdr:rowOff>0</xdr:rowOff>
    </xdr:from>
    <xdr:to>
      <xdr:col>10</xdr:col>
      <xdr:colOff>623570</xdr:colOff>
      <xdr:row>36</xdr:row>
      <xdr:rowOff>523240</xdr:rowOff>
    </xdr:to>
    <xdr:pic>
      <xdr:nvPicPr>
        <xdr:cNvPr id="2" name="Picture 438836"/>
        <xdr:cNvPicPr/>
      </xdr:nvPicPr>
      <xdr:blipFill>
        <a:blip r:embed="rId1"/>
        <a:stretch>
          <a:fillRect/>
        </a:stretch>
      </xdr:blipFill>
      <xdr:spPr>
        <a:xfrm>
          <a:off x="11748135" y="58035825"/>
          <a:ext cx="614680" cy="523240"/>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528955</xdr:rowOff>
    </xdr:to>
    <xdr:pic>
      <xdr:nvPicPr>
        <xdr:cNvPr id="3" name="Picture 438836"/>
        <xdr:cNvPicPr/>
      </xdr:nvPicPr>
      <xdr:blipFill>
        <a:blip r:embed="rId1"/>
        <a:stretch>
          <a:fillRect/>
        </a:stretch>
      </xdr:blipFill>
      <xdr:spPr>
        <a:xfrm>
          <a:off x="11748135" y="58035825"/>
          <a:ext cx="614680" cy="52895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526415</xdr:rowOff>
    </xdr:to>
    <xdr:pic>
      <xdr:nvPicPr>
        <xdr:cNvPr id="4" name="Picture 438836"/>
        <xdr:cNvPicPr/>
      </xdr:nvPicPr>
      <xdr:blipFill>
        <a:blip r:embed="rId1"/>
        <a:stretch>
          <a:fillRect/>
        </a:stretch>
      </xdr:blipFill>
      <xdr:spPr>
        <a:xfrm>
          <a:off x="11748135" y="58035825"/>
          <a:ext cx="614680" cy="52641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532765</xdr:rowOff>
    </xdr:to>
    <xdr:pic>
      <xdr:nvPicPr>
        <xdr:cNvPr id="5" name="Picture 438836"/>
        <xdr:cNvPicPr/>
      </xdr:nvPicPr>
      <xdr:blipFill>
        <a:blip r:embed="rId1"/>
        <a:stretch>
          <a:fillRect/>
        </a:stretch>
      </xdr:blipFill>
      <xdr:spPr>
        <a:xfrm>
          <a:off x="11748135" y="58035825"/>
          <a:ext cx="614680" cy="53276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760095</xdr:rowOff>
    </xdr:to>
    <xdr:pic>
      <xdr:nvPicPr>
        <xdr:cNvPr id="6" name="Picture 438836"/>
        <xdr:cNvPicPr/>
      </xdr:nvPicPr>
      <xdr:blipFill>
        <a:blip r:embed="rId1"/>
        <a:stretch>
          <a:fillRect/>
        </a:stretch>
      </xdr:blipFill>
      <xdr:spPr>
        <a:xfrm>
          <a:off x="11748135" y="58035825"/>
          <a:ext cx="614680" cy="76009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499745</xdr:rowOff>
    </xdr:to>
    <xdr:pic>
      <xdr:nvPicPr>
        <xdr:cNvPr id="7" name="Picture 438836"/>
        <xdr:cNvPicPr/>
      </xdr:nvPicPr>
      <xdr:blipFill>
        <a:blip r:embed="rId1"/>
        <a:stretch>
          <a:fillRect/>
        </a:stretch>
      </xdr:blipFill>
      <xdr:spPr>
        <a:xfrm>
          <a:off x="11748135" y="58035825"/>
          <a:ext cx="614680" cy="49974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765175</xdr:rowOff>
    </xdr:to>
    <xdr:pic>
      <xdr:nvPicPr>
        <xdr:cNvPr id="8" name="Picture 438836"/>
        <xdr:cNvPicPr/>
      </xdr:nvPicPr>
      <xdr:blipFill>
        <a:blip r:embed="rId1"/>
        <a:stretch>
          <a:fillRect/>
        </a:stretch>
      </xdr:blipFill>
      <xdr:spPr>
        <a:xfrm>
          <a:off x="11748135" y="58035825"/>
          <a:ext cx="614680" cy="76517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504825</xdr:rowOff>
    </xdr:to>
    <xdr:pic>
      <xdr:nvPicPr>
        <xdr:cNvPr id="9" name="Picture 438836"/>
        <xdr:cNvPicPr/>
      </xdr:nvPicPr>
      <xdr:blipFill>
        <a:blip r:embed="rId1"/>
        <a:stretch>
          <a:fillRect/>
        </a:stretch>
      </xdr:blipFill>
      <xdr:spPr>
        <a:xfrm>
          <a:off x="11748135" y="58035825"/>
          <a:ext cx="614680" cy="50482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529590</xdr:rowOff>
    </xdr:to>
    <xdr:pic>
      <xdr:nvPicPr>
        <xdr:cNvPr id="10" name="Picture 438836"/>
        <xdr:cNvPicPr/>
      </xdr:nvPicPr>
      <xdr:blipFill>
        <a:blip r:embed="rId1"/>
        <a:stretch>
          <a:fillRect/>
        </a:stretch>
      </xdr:blipFill>
      <xdr:spPr>
        <a:xfrm>
          <a:off x="11748135" y="58035825"/>
          <a:ext cx="614680" cy="529590"/>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525145</xdr:rowOff>
    </xdr:to>
    <xdr:pic>
      <xdr:nvPicPr>
        <xdr:cNvPr id="11" name="Picture 438836"/>
        <xdr:cNvPicPr/>
      </xdr:nvPicPr>
      <xdr:blipFill>
        <a:blip r:embed="rId1"/>
        <a:stretch>
          <a:fillRect/>
        </a:stretch>
      </xdr:blipFill>
      <xdr:spPr>
        <a:xfrm>
          <a:off x="11748135" y="58035825"/>
          <a:ext cx="614680" cy="52514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530225</xdr:rowOff>
    </xdr:to>
    <xdr:pic>
      <xdr:nvPicPr>
        <xdr:cNvPr id="12" name="Picture 438836"/>
        <xdr:cNvPicPr/>
      </xdr:nvPicPr>
      <xdr:blipFill>
        <a:blip r:embed="rId1"/>
        <a:stretch>
          <a:fillRect/>
        </a:stretch>
      </xdr:blipFill>
      <xdr:spPr>
        <a:xfrm>
          <a:off x="11748135" y="58035825"/>
          <a:ext cx="614680" cy="53022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696595</xdr:rowOff>
    </xdr:to>
    <xdr:pic>
      <xdr:nvPicPr>
        <xdr:cNvPr id="13" name="Picture 438836"/>
        <xdr:cNvPicPr/>
      </xdr:nvPicPr>
      <xdr:blipFill>
        <a:blip r:embed="rId1"/>
        <a:stretch>
          <a:fillRect/>
        </a:stretch>
      </xdr:blipFill>
      <xdr:spPr>
        <a:xfrm>
          <a:off x="11748135" y="58035825"/>
          <a:ext cx="614680" cy="69659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701675</xdr:rowOff>
    </xdr:to>
    <xdr:pic>
      <xdr:nvPicPr>
        <xdr:cNvPr id="14" name="Picture 438836"/>
        <xdr:cNvPicPr/>
      </xdr:nvPicPr>
      <xdr:blipFill>
        <a:blip r:embed="rId1"/>
        <a:stretch>
          <a:fillRect/>
        </a:stretch>
      </xdr:blipFill>
      <xdr:spPr>
        <a:xfrm>
          <a:off x="11748135" y="58035825"/>
          <a:ext cx="614680" cy="7016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er\&#24178;&#20928;&#20570;&#20154;\0000000000000000&#22696;&#29577;&#21439;2026&#24180;&#24120;&#24577;&#21270;&#24110;&#25206;&#36164;&#37329;&#39033;&#30446;&#35745;&#2101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墨玉县2026年项目库 (细)"/>
      <sheetName val="项目库分类汇总表"/>
      <sheetName val="Sheet2"/>
      <sheetName val="Sheet1"/>
    </sheetNames>
    <sheetDataSet>
      <sheetData sheetId="0" refreshError="1">
        <row r="3">
          <cell r="B3" t="str">
            <v>项目库编号</v>
          </cell>
          <cell r="C3" t="str">
            <v>系统编号</v>
          </cell>
          <cell r="D3" t="str">
            <v>项目名称</v>
          </cell>
        </row>
        <row r="8">
          <cell r="B8" t="str">
            <v>MY2025-089</v>
          </cell>
          <cell r="C8" t="str">
            <v>5700001780047435</v>
          </cell>
          <cell r="D8" t="str">
            <v>墨玉县万亩现代设施农业道路系统建设项目（一期）</v>
          </cell>
        </row>
        <row r="9">
          <cell r="B9" t="str">
            <v>MY2025-096</v>
          </cell>
          <cell r="C9" t="str">
            <v>5700001764237667</v>
          </cell>
          <cell r="D9" t="str">
            <v>墨玉县万亩现代设施农业道路系统建设项目（二期）</v>
          </cell>
        </row>
        <row r="10">
          <cell r="B10" t="str">
            <v>MY2025-005</v>
          </cell>
          <cell r="C10" t="str">
            <v>5700001764242692</v>
          </cell>
          <cell r="D10" t="str">
            <v>墨玉县北部防沙治沙水源工程（二期）</v>
          </cell>
        </row>
        <row r="11">
          <cell r="B11" t="str">
            <v>MY2026-001</v>
          </cell>
          <cell r="C11" t="str">
            <v>5700001764250808</v>
          </cell>
          <cell r="D11" t="str">
            <v>墨玉县2026年巩固拓展脱贫攻坚成果到户以奖代补-畜牧业奖补项目</v>
          </cell>
        </row>
        <row r="12">
          <cell r="B12" t="str">
            <v>MY2026-002</v>
          </cell>
          <cell r="C12" t="str">
            <v>5700001764253118</v>
          </cell>
          <cell r="D12" t="str">
            <v>墨玉县2026年巩固拓展脱贫攻坚成果到户以奖代补-种植业奖补项目</v>
          </cell>
        </row>
        <row r="13">
          <cell r="B13" t="str">
            <v>MY2026-003</v>
          </cell>
          <cell r="C13" t="str">
            <v>5700001764256055</v>
          </cell>
          <cell r="D13" t="str">
            <v>墨玉县2026年到户乡村特色产业奖补项目</v>
          </cell>
        </row>
        <row r="14">
          <cell r="B14" t="str">
            <v>MY2026-004</v>
          </cell>
          <cell r="C14" t="str">
            <v>5700001764260081</v>
          </cell>
          <cell r="D14" t="str">
            <v>墨玉县2026年巩固拓展脱贫攻坚成果到户以奖代补-林果业奖补项目</v>
          </cell>
        </row>
        <row r="15">
          <cell r="B15" t="str">
            <v>MY2026-005</v>
          </cell>
          <cell r="C15" t="str">
            <v>5700001764263286</v>
          </cell>
          <cell r="D15" t="str">
            <v>墨玉县2026年巩固拓展脱贫攻坚成果到户以奖代补-经营性服务业项目</v>
          </cell>
        </row>
        <row r="16">
          <cell r="B16" t="str">
            <v>MY2026-006</v>
          </cell>
          <cell r="C16" t="str">
            <v>5700001764267541</v>
          </cell>
          <cell r="D16" t="str">
            <v>墨玉县2026年公益性岗位项目</v>
          </cell>
        </row>
        <row r="17">
          <cell r="B17" t="str">
            <v>MY2026-007</v>
          </cell>
          <cell r="C17" t="str">
            <v>5700001764271263</v>
          </cell>
          <cell r="D17" t="str">
            <v>墨玉县2026年乡村振兴衔接资金外出务工人员一次性交通补助项目</v>
          </cell>
        </row>
        <row r="18">
          <cell r="B18" t="str">
            <v>MY2026-008</v>
          </cell>
          <cell r="C18" t="str">
            <v>5700001764273028</v>
          </cell>
          <cell r="D18" t="str">
            <v>墨玉县2026年小额贷款贴息</v>
          </cell>
        </row>
        <row r="19">
          <cell r="B19" t="str">
            <v>MY2026-009</v>
          </cell>
          <cell r="C19" t="str">
            <v>5700001764275533</v>
          </cell>
          <cell r="D19" t="str">
            <v>墨玉县2026年“雨露计划”扶持项目</v>
          </cell>
        </row>
        <row r="20">
          <cell r="B20" t="str">
            <v>MY2026-010</v>
          </cell>
          <cell r="C20" t="str">
            <v>5700001764281009</v>
          </cell>
          <cell r="D20" t="str">
            <v>墨玉县2026年农村道路日常养护</v>
          </cell>
        </row>
        <row r="21">
          <cell r="B21" t="str">
            <v>MY2026-011</v>
          </cell>
          <cell r="C21" t="str">
            <v>5700001786006286</v>
          </cell>
          <cell r="D21" t="str">
            <v>墨玉县2026年项目管理费</v>
          </cell>
        </row>
        <row r="22">
          <cell r="B22" t="str">
            <v>MY2026-012</v>
          </cell>
          <cell r="C22" t="str">
            <v>5700001780060992</v>
          </cell>
          <cell r="D22" t="str">
            <v>墨玉县2026低氟边销茶送茶入户项目</v>
          </cell>
        </row>
        <row r="23">
          <cell r="B23" t="str">
            <v>MY2026-017</v>
          </cell>
          <cell r="C23" t="str">
            <v>5700001764345771</v>
          </cell>
          <cell r="D23" t="str">
            <v>墨玉县阿克萨拉依乡巴什库木巴格村设施农业大棚建设项目</v>
          </cell>
        </row>
        <row r="24">
          <cell r="B24" t="str">
            <v>MY2026-018</v>
          </cell>
          <cell r="C24" t="str">
            <v>5700001764347233</v>
          </cell>
          <cell r="D24" t="str">
            <v>墨玉县阿克萨拉依乡其乃巴格村设施农业大棚建设项目</v>
          </cell>
        </row>
        <row r="25">
          <cell r="B25" t="str">
            <v>MY2026-019</v>
          </cell>
          <cell r="C25" t="str">
            <v>5700001764348375</v>
          </cell>
          <cell r="D25" t="str">
            <v>墨玉县阿克萨拉依乡友谊村温室大棚建设项目</v>
          </cell>
        </row>
        <row r="26">
          <cell r="B26" t="str">
            <v>MY2026-021</v>
          </cell>
          <cell r="C26" t="str">
            <v>5700001764349799</v>
          </cell>
          <cell r="D26" t="str">
            <v>墨玉县加汗巴格乡巴格齐村温室大棚建设项目</v>
          </cell>
        </row>
        <row r="27">
          <cell r="B27" t="str">
            <v>MY2026-024</v>
          </cell>
          <cell r="C27" t="str">
            <v>5700001764350981</v>
          </cell>
          <cell r="D27" t="str">
            <v>墨玉县阔依其乡0.1万亩农田提质改造及节水灌溉设施配套项目</v>
          </cell>
        </row>
        <row r="28">
          <cell r="B28" t="str">
            <v>MY2026-026</v>
          </cell>
          <cell r="C28" t="str">
            <v>5700001786037532</v>
          </cell>
          <cell r="D28" t="str">
            <v>墨玉县喀尔赛镇2026年0.2万亩农田提质改造及节水灌溉设施配套项目</v>
          </cell>
        </row>
        <row r="29">
          <cell r="B29" t="str">
            <v>MY2026-027</v>
          </cell>
          <cell r="C29" t="str">
            <v>5700001780066574</v>
          </cell>
          <cell r="D29" t="str">
            <v>墨玉县2026年乌尔其乡0.12万亩农田提质改造及节水灌溉设施配套项目</v>
          </cell>
        </row>
        <row r="30">
          <cell r="B30" t="str">
            <v>MY2026-028</v>
          </cell>
          <cell r="C30" t="str">
            <v>5700001780070034</v>
          </cell>
          <cell r="D30" t="str">
            <v>墨玉县2026年阿克萨拉依乡0.1万亩农田提质改造及节水灌溉设施配套项目</v>
          </cell>
        </row>
        <row r="31">
          <cell r="B31" t="str">
            <v>MY2026-030</v>
          </cell>
          <cell r="C31" t="str">
            <v>5700001780072127</v>
          </cell>
          <cell r="D31" t="str">
            <v>墨玉县2026年雅瓦乡拉力阔勒村农田提质改造及节水灌溉设施配套项目</v>
          </cell>
        </row>
        <row r="32">
          <cell r="B32" t="str">
            <v>MY2026-035</v>
          </cell>
          <cell r="C32" t="str">
            <v>5700001780081373</v>
          </cell>
          <cell r="D32" t="str">
            <v>墨玉县玉北开发区一号地块养殖基地改造提升项目</v>
          </cell>
        </row>
        <row r="33">
          <cell r="B33" t="str">
            <v>MY2026-036</v>
          </cell>
          <cell r="C33" t="str">
            <v>5700001780084541</v>
          </cell>
          <cell r="D33" t="str">
            <v>墨玉县玉北开发区二号地块养殖基地改造提升项目</v>
          </cell>
        </row>
        <row r="34">
          <cell r="B34" t="str">
            <v>MY2026-039</v>
          </cell>
          <cell r="C34" t="str">
            <v>5700001784974894</v>
          </cell>
          <cell r="D34" t="str">
            <v>墨玉县萨依巴格乡苏盖提博斯坦村鸽舍提升改造项目</v>
          </cell>
        </row>
        <row r="35">
          <cell r="B35" t="str">
            <v>MY2026-042</v>
          </cell>
          <cell r="C35" t="str">
            <v>5700001780089032</v>
          </cell>
          <cell r="D35" t="str">
            <v>墨玉县托胡拉乡就业创业实训基地建设项目</v>
          </cell>
        </row>
        <row r="36">
          <cell r="B36" t="str">
            <v>MY2026-045</v>
          </cell>
          <cell r="C36" t="str">
            <v>5700001780089799</v>
          </cell>
          <cell r="D36" t="str">
            <v>墨玉县阿克萨拉依乡依克其村就业创业基地建设项目</v>
          </cell>
        </row>
        <row r="37">
          <cell r="B37" t="str">
            <v>MY2026-046</v>
          </cell>
          <cell r="C37" t="str">
            <v>5700001784983904</v>
          </cell>
          <cell r="D37" t="str">
            <v>墨玉县雅瓦乡红旗村就业创业基地建设项目</v>
          </cell>
        </row>
        <row r="38">
          <cell r="B38" t="str">
            <v>MY2026-048</v>
          </cell>
          <cell r="C38" t="str">
            <v>5700001785101592</v>
          </cell>
          <cell r="D38" t="str">
            <v>墨玉县扎瓦镇阿热果勒村就业创业基地建设项目</v>
          </cell>
        </row>
        <row r="39">
          <cell r="B39" t="str">
            <v>MY2026-055</v>
          </cell>
          <cell r="C39" t="str">
            <v>5700001785638775</v>
          </cell>
          <cell r="D39" t="str">
            <v>2026年墨玉县扶持壮大村集体经济建设项目-（就业创业基地）</v>
          </cell>
        </row>
        <row r="40">
          <cell r="B40" t="str">
            <v>MY2026-056</v>
          </cell>
          <cell r="C40" t="str">
            <v>5700001785643575</v>
          </cell>
          <cell r="D40" t="str">
            <v>墨玉县阿克萨拉依乡乌尊艾日克村扶持壮大村集体经济豆制品深加工项目</v>
          </cell>
        </row>
        <row r="41">
          <cell r="B41" t="str">
            <v>MY2026-057</v>
          </cell>
          <cell r="C41" t="str">
            <v>5700001785647099</v>
          </cell>
          <cell r="D41" t="str">
            <v>2026年墨玉县萨依巴格乡等18个村扶持壮大村集体经济建设项目-（就业孵化基地）</v>
          </cell>
        </row>
        <row r="42">
          <cell r="B42" t="str">
            <v>MY2026-058</v>
          </cell>
          <cell r="C42" t="str">
            <v>5700001786071335</v>
          </cell>
          <cell r="D42" t="str">
            <v>墨玉县阿克萨拉依乡阿鲁艾日克村面食加工项目</v>
          </cell>
        </row>
        <row r="43">
          <cell r="B43" t="str">
            <v>MY2026-059</v>
          </cell>
          <cell r="C43" t="str">
            <v>5700001785655034</v>
          </cell>
          <cell r="D43" t="str">
            <v>墨玉县普恰克其镇巴什普恰克其村、巴什前墩村、巴什加依村壮大村集体建设项目</v>
          </cell>
        </row>
        <row r="44">
          <cell r="B44" t="str">
            <v>MY2026-070</v>
          </cell>
          <cell r="C44" t="str">
            <v>5700001780098561</v>
          </cell>
          <cell r="D44" t="str">
            <v>墨玉县扎瓦镇阿热果勒村水产养殖基地建设项目</v>
          </cell>
        </row>
        <row r="45">
          <cell r="B45" t="str">
            <v>MY2026-074</v>
          </cell>
          <cell r="C45" t="str">
            <v>5700001780099045</v>
          </cell>
          <cell r="D45" t="str">
            <v>墨玉县青砧苹果种植推广特色林果业发展项目</v>
          </cell>
        </row>
        <row r="46">
          <cell r="B46" t="str">
            <v>MY2026-082</v>
          </cell>
          <cell r="C46" t="str">
            <v>5700001786029698</v>
          </cell>
          <cell r="D46" t="str">
            <v>墨玉县雅瓦乡巴格吉格代村等4个村2026年农村道路中央财政以工代赈项目</v>
          </cell>
        </row>
        <row r="47">
          <cell r="B47" t="str">
            <v>MY2026-083</v>
          </cell>
          <cell r="C47" t="str">
            <v>5700001786027753</v>
          </cell>
          <cell r="D47" t="str">
            <v>墨玉县雅瓦乡尕热勒克村等5个村2026年农村道路中央财政以工代赈项目</v>
          </cell>
        </row>
        <row r="48">
          <cell r="B48" t="str">
            <v>MY2026-084</v>
          </cell>
          <cell r="C48" t="str">
            <v>5700001786026493</v>
          </cell>
          <cell r="D48" t="str">
            <v>墨玉县雅瓦乡塘开希村等7个村2026年农村道路中央财政以工代赈项目</v>
          </cell>
        </row>
        <row r="49">
          <cell r="B49" t="str">
            <v>MY2026-085</v>
          </cell>
          <cell r="C49" t="str">
            <v>5700001780169510</v>
          </cell>
          <cell r="D49" t="str">
            <v>墨玉县英也尔乡阔什阔尕其村2026年防沙治沙中央财政以工代赈项目</v>
          </cell>
        </row>
        <row r="50">
          <cell r="B50" t="str">
            <v>MY2026-086</v>
          </cell>
          <cell r="C50" t="str">
            <v>5700001780171185</v>
          </cell>
          <cell r="D50" t="str">
            <v>墨玉县英也尔乡阿克吾斯塘村2026年防沙治沙中央财政以工代赈项目</v>
          </cell>
        </row>
        <row r="51">
          <cell r="B51" t="str">
            <v>MY2026-087</v>
          </cell>
          <cell r="C51" t="str">
            <v>5700001785757514</v>
          </cell>
          <cell r="D51" t="str">
            <v>墨玉县托胡拉乡胜利村、花园村、英巴格村防渗渠建设推广以工代赈项目</v>
          </cell>
        </row>
        <row r="52">
          <cell r="B52" t="str">
            <v>MY2026-088</v>
          </cell>
          <cell r="C52" t="str">
            <v>5700001820922443</v>
          </cell>
          <cell r="D52" t="str">
            <v>墨玉县英也尔乡比合力克村等4个村2026年道路建设项目</v>
          </cell>
        </row>
        <row r="53">
          <cell r="B53" t="str">
            <v>MY2026-089</v>
          </cell>
          <cell r="C53" t="str">
            <v>5700001785761816</v>
          </cell>
          <cell r="D53" t="str">
            <v>墨玉县萨依巴格乡苏盖提博斯坦村防渗渠建设推广以工代赈项目</v>
          </cell>
        </row>
        <row r="54">
          <cell r="B54" t="str">
            <v>MY2026-090</v>
          </cell>
          <cell r="C54" t="str">
            <v>5700001785763422</v>
          </cell>
          <cell r="D54" t="str">
            <v>墨玉县萨依巴格乡塔木勒克村防渗渠建设推广以工代赈项目</v>
          </cell>
        </row>
        <row r="55">
          <cell r="B55" t="str">
            <v>MY2026-091</v>
          </cell>
          <cell r="C55" t="str">
            <v>5700001785764969</v>
          </cell>
          <cell r="D55" t="str">
            <v>墨玉县乌尔其乡乔坎吉勒尕村等8个村2026年防渗渠建设项目</v>
          </cell>
        </row>
        <row r="56">
          <cell r="B56" t="str">
            <v>MY2026-097</v>
          </cell>
          <cell r="C56" t="str">
            <v>5700001820925990</v>
          </cell>
          <cell r="D56" t="str">
            <v>墨玉县喀瓦克乡前进村、阿其克村道路建设项目</v>
          </cell>
        </row>
        <row r="57">
          <cell r="B57" t="str">
            <v>MY2026-098</v>
          </cell>
          <cell r="C57" t="str">
            <v>5700001785781889</v>
          </cell>
          <cell r="D57" t="str">
            <v>墨玉县喀尔赛镇恰其库木村等3个村防渗渠建设推广以工代赈项目</v>
          </cell>
        </row>
        <row r="58">
          <cell r="B58" t="str">
            <v>MY2026-102</v>
          </cell>
          <cell r="C58" t="str">
            <v>5700001785790311</v>
          </cell>
          <cell r="D58" t="str">
            <v>墨玉县芒来乡东片区4个村防渗渠建设项目</v>
          </cell>
        </row>
        <row r="59">
          <cell r="B59" t="str">
            <v>MY2026-106</v>
          </cell>
          <cell r="C59" t="str">
            <v>5700001785794820</v>
          </cell>
          <cell r="D59" t="str">
            <v>墨玉县喀拉喀什镇长安村、亚普拉克村2026年防渗渠建设以工代赈项目</v>
          </cell>
        </row>
        <row r="60">
          <cell r="B60" t="str">
            <v>MY2026-107</v>
          </cell>
          <cell r="C60" t="str">
            <v>5700001785796157</v>
          </cell>
          <cell r="D60" t="str">
            <v>和田地区墨玉县2026年萨依巴格乡农村供水水厂维修改造项目</v>
          </cell>
        </row>
        <row r="61">
          <cell r="B61" t="str">
            <v>MY2026-108</v>
          </cell>
          <cell r="C61" t="str">
            <v>5700001785797313</v>
          </cell>
          <cell r="D61" t="str">
            <v>墨玉县喀瓦克乡-吐孜鲁达克村农村公路建设项目</v>
          </cell>
        </row>
        <row r="62">
          <cell r="B62" t="str">
            <v>MY2026-109</v>
          </cell>
          <cell r="C62" t="str">
            <v>5700001785798240</v>
          </cell>
          <cell r="D62" t="str">
            <v>墨玉县村组道路建设项目</v>
          </cell>
        </row>
        <row r="63">
          <cell r="B63" t="str">
            <v>MY2026-110</v>
          </cell>
          <cell r="C63" t="str">
            <v>5700001785799654</v>
          </cell>
          <cell r="D63" t="str">
            <v>墨玉县（喀尔赛镇-雅瓦乡）产业路建设项目</v>
          </cell>
        </row>
        <row r="64">
          <cell r="B64" t="str">
            <v>MY2026-111</v>
          </cell>
          <cell r="C64" t="str">
            <v>5700001785800528</v>
          </cell>
          <cell r="D64" t="str">
            <v>和田地区墨玉县2026年桥梁建设项目</v>
          </cell>
        </row>
        <row r="65">
          <cell r="B65" t="str">
            <v>MY2026-123</v>
          </cell>
          <cell r="C65" t="str">
            <v>5700001786082483</v>
          </cell>
          <cell r="D65" t="str">
            <v>墨玉县2026年自治区美丽宜居村创建“多规合一”村庄规划编制项目</v>
          </cell>
        </row>
        <row r="66">
          <cell r="B66" t="str">
            <v>MY2026-124</v>
          </cell>
          <cell r="C66" t="str">
            <v>5700001786086947</v>
          </cell>
          <cell r="D66" t="str">
            <v>墨玉县2026年自治区美丽宜居村创建人居环境改善项目</v>
          </cell>
        </row>
        <row r="67">
          <cell r="B67" t="str">
            <v>MY2026-125</v>
          </cell>
          <cell r="C67" t="str">
            <v>5700001780178591</v>
          </cell>
          <cell r="D67" t="str">
            <v>墨玉县2026年自治区美丽宜居村创建污水管网建设项目</v>
          </cell>
        </row>
        <row r="68">
          <cell r="B68" t="str">
            <v>MY2026-126</v>
          </cell>
          <cell r="C68" t="str">
            <v>5700001786093345</v>
          </cell>
          <cell r="D68" t="str">
            <v>墨玉县2026年自治区美丽宜居村创建人居道路改善项目</v>
          </cell>
        </row>
        <row r="69">
          <cell r="B69" t="str">
            <v>MY2026-127</v>
          </cell>
          <cell r="C69" t="str">
            <v>5700001786096457</v>
          </cell>
          <cell r="D69" t="str">
            <v>墨玉县普恰克其镇2026年布达村创业巴扎建设项目</v>
          </cell>
        </row>
        <row r="70">
          <cell r="B70" t="str">
            <v>MY2026-132</v>
          </cell>
          <cell r="C70" t="str">
            <v>5700001786108992</v>
          </cell>
          <cell r="D70" t="str">
            <v>墨玉县普恰克其镇库勒艾日克村农机社会化服务建设项目</v>
          </cell>
        </row>
        <row r="71">
          <cell r="B71" t="str">
            <v>MY2026-133</v>
          </cell>
          <cell r="C71" t="str">
            <v>5700001786112104</v>
          </cell>
          <cell r="D71" t="str">
            <v>墨玉县普恰克其镇巴什库都克拉村产业提升建设项目</v>
          </cell>
        </row>
        <row r="72">
          <cell r="B72" t="str">
            <v>MY2026-134</v>
          </cell>
          <cell r="C72" t="str">
            <v>5700001786144300</v>
          </cell>
          <cell r="D72" t="str">
            <v>墨玉县扎瓦镇夏合勒克村就业创业基地建设项目</v>
          </cell>
        </row>
        <row r="73">
          <cell r="B73" t="str">
            <v>MY2026-135</v>
          </cell>
          <cell r="C73" t="str">
            <v>5700001820932213</v>
          </cell>
          <cell r="D73" t="str">
            <v>墨玉县维吾尔医药特色药茶（药食同源）深加工及标准化生产项目</v>
          </cell>
        </row>
        <row r="74">
          <cell r="B74" t="str">
            <v>MY2026-136</v>
          </cell>
          <cell r="C74" t="str">
            <v>5700001820931566</v>
          </cell>
          <cell r="D74" t="str">
            <v>墨玉县肉鸡饲料生产设备提升改造项目</v>
          </cell>
        </row>
        <row r="75">
          <cell r="B75" t="str">
            <v>MY2026-137</v>
          </cell>
          <cell r="C75" t="str">
            <v>5700001820930885</v>
          </cell>
          <cell r="D75" t="str">
            <v>墨玉县2026年吐外特乡0.15万亩农田提质改造及节水灌溉设施配套项目</v>
          </cell>
        </row>
        <row r="76">
          <cell r="B76" t="str">
            <v>MY2026-138</v>
          </cell>
          <cell r="C76" t="str">
            <v>5700001820932958</v>
          </cell>
          <cell r="D76" t="str">
            <v>墨玉县2026年到户手工经济奖补项目</v>
          </cell>
        </row>
        <row r="77">
          <cell r="B77" t="str">
            <v>MY2026-139</v>
          </cell>
          <cell r="C77" t="str">
            <v>5700001820927183</v>
          </cell>
          <cell r="D77" t="str">
            <v>墨玉县2026年易地搬迁地方政府债券贴息补助项目</v>
          </cell>
        </row>
        <row r="78">
          <cell r="B78" t="str">
            <v>MY2026-140</v>
          </cell>
          <cell r="C78" t="str">
            <v>5700001820960922</v>
          </cell>
          <cell r="D78" t="str">
            <v>墨玉县托胡拉乡花园村、巴扎布依村等6个村防渗渠建设推广以工代赈项目</v>
          </cell>
        </row>
        <row r="79">
          <cell r="B79" t="str">
            <v>MY2026-141</v>
          </cell>
          <cell r="C79" t="str">
            <v>5700001820962638</v>
          </cell>
          <cell r="D79" t="str">
            <v>墨玉县现代农业产业园区零工市场建设项目</v>
          </cell>
        </row>
        <row r="80">
          <cell r="B80" t="str">
            <v>MY2026-142</v>
          </cell>
          <cell r="C80" t="str">
            <v>5700001820963706</v>
          </cell>
          <cell r="D80" t="str">
            <v>墨玉县英也尔乡英也尔村防渗渠建设推广以工代赈项目</v>
          </cell>
        </row>
        <row r="81">
          <cell r="B81" t="str">
            <v>MY2026-143</v>
          </cell>
          <cell r="C81" t="str">
            <v>5700001820964581</v>
          </cell>
          <cell r="D81" t="str">
            <v>墨玉县普恰克其镇巴什库都克拉村、库勒艾日克村、巴扎博依村推广以工代赈防渗渠项目</v>
          </cell>
        </row>
        <row r="82">
          <cell r="B82" t="str">
            <v>MY2026-145</v>
          </cell>
          <cell r="C82" t="str">
            <v>5700001820965920</v>
          </cell>
          <cell r="D82" t="str">
            <v>墨玉县扎瓦镇英吾斯堂村等4个村防渗渠建设项目</v>
          </cell>
        </row>
        <row r="83">
          <cell r="B83" t="str">
            <v>MY2026-146</v>
          </cell>
          <cell r="C83" t="str">
            <v>5700001820930087</v>
          </cell>
          <cell r="D83" t="str">
            <v>墨玉县扎瓦镇萨依努乎其村等8个村道路建设推广以工代赈项目</v>
          </cell>
        </row>
        <row r="84">
          <cell r="B84" t="str">
            <v>MY2026-147</v>
          </cell>
          <cell r="C84" t="str">
            <v>5700001785780532</v>
          </cell>
          <cell r="D84" t="str">
            <v>墨玉县喀瓦克乡喀瓦克村、巴什喀瓦克村防渗渠建设推广以工代赈项目</v>
          </cell>
        </row>
        <row r="85">
          <cell r="B85" t="str">
            <v>MY2026-149</v>
          </cell>
          <cell r="C85" t="str">
            <v>5700001820966737</v>
          </cell>
          <cell r="D85" t="str">
            <v>墨玉县吐外特乡萨亚特村等3个村防渗渠建设推广以工代赈项目</v>
          </cell>
        </row>
        <row r="86">
          <cell r="B86" t="str">
            <v>MY2026-150</v>
          </cell>
          <cell r="C86" t="str">
            <v>5700001820929690</v>
          </cell>
          <cell r="D86" t="str">
            <v>墨玉县喀瓦克乡夏合勒克村等3个村饮水安全巩固提升项目</v>
          </cell>
        </row>
        <row r="87">
          <cell r="B87" t="str">
            <v>MY2026-151</v>
          </cell>
          <cell r="C87" t="str">
            <v>5700001820929266</v>
          </cell>
          <cell r="D87" t="str">
            <v>墨玉县喀尔赛镇阔恰尤勒滚村等7个村2026年农村道路以工代赈项目</v>
          </cell>
        </row>
        <row r="88">
          <cell r="B88" t="str">
            <v>MY2026-152</v>
          </cell>
          <cell r="C88" t="str">
            <v>5700001820967555</v>
          </cell>
          <cell r="D88" t="str">
            <v>墨玉县喀瓦克乡和谐村等5个村2026年防渗渠建设以工代赈项目</v>
          </cell>
        </row>
        <row r="89">
          <cell r="B89" t="str">
            <v>MY2026-153</v>
          </cell>
          <cell r="C89" t="str">
            <v>5700001820968434</v>
          </cell>
          <cell r="D89" t="str">
            <v>墨玉县吐外特乡巴什吐外特村就业创业基地建设项目</v>
          </cell>
        </row>
        <row r="90">
          <cell r="B90" t="str">
            <v>MY2026-154</v>
          </cell>
          <cell r="C90" t="str">
            <v>5700001820933748</v>
          </cell>
          <cell r="D90" t="str">
            <v>墨玉县奎牙镇红星村等2个村渠道防渗建设项目</v>
          </cell>
        </row>
      </sheetData>
      <sheetData sheetId="1" refreshError="1"/>
      <sheetData sheetId="2" refreshError="1"/>
      <sheetData sheetId="3"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AF95"/>
  <sheetViews>
    <sheetView tabSelected="1" view="pageBreakPreview" zoomScale="70" zoomScaleNormal="60" workbookViewId="0">
      <pane xSplit="5" ySplit="8" topLeftCell="F71" activePane="bottomRight" state="frozen"/>
      <selection/>
      <selection pane="topRight"/>
      <selection pane="bottomLeft"/>
      <selection pane="bottomRight" activeCell="K72" sqref="K72"/>
    </sheetView>
  </sheetViews>
  <sheetFormatPr defaultColWidth="9" defaultRowHeight="14.25"/>
  <cols>
    <col min="1" max="1" width="6.5" style="5" customWidth="1"/>
    <col min="2" max="2" width="14.3416666666667" style="5" customWidth="1"/>
    <col min="3" max="3" width="10.6333333333333" style="6" customWidth="1"/>
    <col min="4" max="4" width="14.6" style="6" customWidth="1"/>
    <col min="5" max="5" width="37.6166666666667" style="6" customWidth="1"/>
    <col min="6" max="6" width="13.725" style="6" customWidth="1"/>
    <col min="7" max="9" width="11.1083333333333" style="6" customWidth="1"/>
    <col min="10" max="10" width="23.3166666666667" style="7" customWidth="1"/>
    <col min="11" max="11" width="63.8" style="7" customWidth="1"/>
    <col min="12" max="12" width="13.3833333333333" style="8" customWidth="1"/>
    <col min="13" max="13" width="14.4416666666667" style="8" customWidth="1"/>
    <col min="14" max="14" width="15.15" style="8" customWidth="1"/>
    <col min="15" max="15" width="14.175" style="8" customWidth="1"/>
    <col min="16" max="16" width="14.175" style="9" customWidth="1"/>
    <col min="17" max="18" width="10.2" style="9" customWidth="1"/>
    <col min="19" max="19" width="10.5916666666667" style="9" customWidth="1"/>
    <col min="20" max="21" width="8.38333333333333" style="9" customWidth="1"/>
    <col min="22" max="24" width="10.4416666666667" style="8" customWidth="1"/>
    <col min="25" max="25" width="15.1333333333333" style="9" customWidth="1"/>
    <col min="26" max="26" width="14.8916666666667" style="10" customWidth="1"/>
    <col min="27" max="27" width="8.66666666666667" style="10" customWidth="1"/>
    <col min="28" max="28" width="9.38333333333333" style="10" customWidth="1"/>
    <col min="29" max="30" width="8.66666666666667" style="10" customWidth="1"/>
    <col min="31" max="31" width="45.525" style="7" customWidth="1"/>
    <col min="32" max="32" width="11.975" style="11" customWidth="1"/>
    <col min="33" max="16304" width="9" style="12"/>
    <col min="16305" max="16305" width="30.1083333333333" style="12"/>
    <col min="16306" max="16384" width="9" style="12"/>
  </cols>
  <sheetData>
    <row r="1" s="2" customFormat="1" ht="15.75" spans="1:32">
      <c r="A1" s="13" t="s">
        <v>0</v>
      </c>
      <c r="B1" s="13"/>
      <c r="C1" s="13"/>
      <c r="D1" s="13"/>
      <c r="E1" s="13"/>
      <c r="F1" s="13"/>
      <c r="G1" s="13"/>
      <c r="H1" s="13"/>
      <c r="I1" s="13"/>
      <c r="J1" s="13"/>
      <c r="K1" s="13"/>
      <c r="L1" s="26"/>
      <c r="M1" s="26"/>
      <c r="N1" s="26"/>
      <c r="O1" s="26"/>
      <c r="P1" s="26"/>
      <c r="Q1" s="26"/>
      <c r="R1" s="26"/>
      <c r="S1" s="26"/>
      <c r="T1" s="26"/>
      <c r="U1" s="26"/>
      <c r="V1" s="26"/>
      <c r="W1" s="26"/>
      <c r="X1" s="26"/>
      <c r="Y1" s="26"/>
      <c r="Z1" s="13"/>
      <c r="AA1" s="13"/>
      <c r="AB1" s="13"/>
      <c r="AC1" s="13"/>
      <c r="AD1" s="13"/>
      <c r="AE1" s="13"/>
      <c r="AF1" s="13"/>
    </row>
    <row r="2" ht="35.25" spans="1:32">
      <c r="A2" s="14" t="s">
        <v>1</v>
      </c>
      <c r="B2" s="14"/>
      <c r="C2" s="14"/>
      <c r="D2" s="14"/>
      <c r="E2" s="14"/>
      <c r="F2" s="14"/>
      <c r="G2" s="14"/>
      <c r="H2" s="14"/>
      <c r="I2" s="14"/>
      <c r="J2" s="14"/>
      <c r="K2" s="14"/>
      <c r="L2" s="27"/>
      <c r="M2" s="27"/>
      <c r="N2" s="27"/>
      <c r="O2" s="27"/>
      <c r="P2" s="27"/>
      <c r="Q2" s="27"/>
      <c r="R2" s="27"/>
      <c r="S2" s="27"/>
      <c r="T2" s="27"/>
      <c r="U2" s="27"/>
      <c r="V2" s="27"/>
      <c r="W2" s="27"/>
      <c r="X2" s="27"/>
      <c r="Y2" s="27"/>
      <c r="Z2" s="46"/>
      <c r="AA2" s="46"/>
      <c r="AB2" s="46"/>
      <c r="AC2" s="46"/>
      <c r="AD2" s="46"/>
      <c r="AE2" s="14"/>
      <c r="AF2" s="14"/>
    </row>
    <row r="3" ht="35.25" spans="1:32">
      <c r="A3" s="15"/>
      <c r="B3" s="16" t="s">
        <v>2</v>
      </c>
      <c r="C3" s="16"/>
      <c r="D3" s="16"/>
      <c r="E3" s="15"/>
      <c r="F3" s="15"/>
      <c r="G3" s="15"/>
      <c r="H3" s="15"/>
      <c r="I3" s="15"/>
      <c r="J3" s="28"/>
      <c r="K3" s="28"/>
      <c r="L3" s="29"/>
      <c r="M3" s="29"/>
      <c r="N3" s="29"/>
      <c r="O3" s="29"/>
      <c r="P3" s="29"/>
      <c r="Q3" s="29"/>
      <c r="R3" s="29"/>
      <c r="S3" s="29"/>
      <c r="T3" s="29"/>
      <c r="U3" s="29"/>
      <c r="V3" s="29"/>
      <c r="W3" s="29"/>
      <c r="X3" s="29"/>
      <c r="Y3" s="29"/>
      <c r="Z3" s="47"/>
      <c r="AA3" s="47"/>
      <c r="AB3" s="47"/>
      <c r="AC3" s="47"/>
      <c r="AD3" s="47"/>
      <c r="AE3" s="48" t="s">
        <v>3</v>
      </c>
      <c r="AF3" s="15"/>
    </row>
    <row r="4" s="3" customFormat="1" ht="28" customHeight="1" spans="1:32">
      <c r="A4" s="17" t="s">
        <v>4</v>
      </c>
      <c r="B4" s="18" t="s">
        <v>5</v>
      </c>
      <c r="C4" s="17" t="s">
        <v>6</v>
      </c>
      <c r="D4" s="17" t="s">
        <v>7</v>
      </c>
      <c r="E4" s="17" t="s">
        <v>8</v>
      </c>
      <c r="F4" s="17" t="s">
        <v>9</v>
      </c>
      <c r="G4" s="17" t="s">
        <v>10</v>
      </c>
      <c r="H4" s="17" t="s">
        <v>11</v>
      </c>
      <c r="I4" s="18" t="s">
        <v>12</v>
      </c>
      <c r="J4" s="17" t="s">
        <v>13</v>
      </c>
      <c r="K4" s="17" t="s">
        <v>14</v>
      </c>
      <c r="L4" s="30" t="s">
        <v>15</v>
      </c>
      <c r="M4" s="31" t="s">
        <v>16</v>
      </c>
      <c r="N4" s="32"/>
      <c r="O4" s="32"/>
      <c r="P4" s="32"/>
      <c r="Q4" s="32"/>
      <c r="R4" s="32"/>
      <c r="S4" s="32"/>
      <c r="T4" s="32"/>
      <c r="U4" s="32"/>
      <c r="V4" s="32"/>
      <c r="W4" s="32"/>
      <c r="X4" s="38"/>
      <c r="Y4" s="30" t="s">
        <v>17</v>
      </c>
      <c r="Z4" s="49" t="s">
        <v>18</v>
      </c>
      <c r="AA4" s="49" t="s">
        <v>19</v>
      </c>
      <c r="AB4" s="49" t="s">
        <v>20</v>
      </c>
      <c r="AC4" s="49" t="s">
        <v>21</v>
      </c>
      <c r="AD4" s="49" t="s">
        <v>22</v>
      </c>
      <c r="AE4" s="17" t="s">
        <v>23</v>
      </c>
      <c r="AF4" s="17" t="s">
        <v>24</v>
      </c>
    </row>
    <row r="5" s="3" customFormat="1" ht="36" customHeight="1" spans="1:32">
      <c r="A5" s="17"/>
      <c r="B5" s="19"/>
      <c r="C5" s="17"/>
      <c r="D5" s="17"/>
      <c r="E5" s="17"/>
      <c r="F5" s="17"/>
      <c r="G5" s="17"/>
      <c r="H5" s="17"/>
      <c r="I5" s="19"/>
      <c r="J5" s="17"/>
      <c r="K5" s="17"/>
      <c r="L5" s="30"/>
      <c r="M5" s="30" t="s">
        <v>25</v>
      </c>
      <c r="N5" s="30"/>
      <c r="O5" s="30"/>
      <c r="P5" s="30"/>
      <c r="Q5" s="39" t="s">
        <v>26</v>
      </c>
      <c r="R5" s="40"/>
      <c r="S5" s="41" t="s">
        <v>27</v>
      </c>
      <c r="T5" s="41" t="s">
        <v>28</v>
      </c>
      <c r="U5" s="41" t="s">
        <v>29</v>
      </c>
      <c r="V5" s="30" t="s">
        <v>30</v>
      </c>
      <c r="W5" s="30" t="s">
        <v>31</v>
      </c>
      <c r="X5" s="30"/>
      <c r="Y5" s="30"/>
      <c r="Z5" s="49"/>
      <c r="AA5" s="49"/>
      <c r="AB5" s="49"/>
      <c r="AC5" s="49"/>
      <c r="AD5" s="49"/>
      <c r="AE5" s="17"/>
      <c r="AF5" s="17"/>
    </row>
    <row r="6" s="3" customFormat="1" ht="36" customHeight="1" spans="1:32">
      <c r="A6" s="17"/>
      <c r="B6" s="19"/>
      <c r="C6" s="17"/>
      <c r="D6" s="17"/>
      <c r="E6" s="17"/>
      <c r="F6" s="17"/>
      <c r="G6" s="17"/>
      <c r="H6" s="17"/>
      <c r="I6" s="19"/>
      <c r="J6" s="17"/>
      <c r="K6" s="17"/>
      <c r="L6" s="30"/>
      <c r="M6" s="30" t="s">
        <v>32</v>
      </c>
      <c r="N6" s="30" t="s">
        <v>33</v>
      </c>
      <c r="O6" s="30"/>
      <c r="P6" s="30"/>
      <c r="Q6" s="42"/>
      <c r="R6" s="43"/>
      <c r="S6" s="44"/>
      <c r="T6" s="44"/>
      <c r="U6" s="44"/>
      <c r="V6" s="30"/>
      <c r="W6" s="30" t="s">
        <v>34</v>
      </c>
      <c r="X6" s="30" t="s">
        <v>35</v>
      </c>
      <c r="Y6" s="30"/>
      <c r="Z6" s="49"/>
      <c r="AA6" s="49"/>
      <c r="AB6" s="49"/>
      <c r="AC6" s="49"/>
      <c r="AD6" s="49"/>
      <c r="AE6" s="17"/>
      <c r="AF6" s="17"/>
    </row>
    <row r="7" s="3" customFormat="1" ht="36" customHeight="1" spans="1:32">
      <c r="A7" s="17"/>
      <c r="B7" s="20"/>
      <c r="C7" s="17"/>
      <c r="D7" s="17"/>
      <c r="E7" s="17"/>
      <c r="F7" s="17"/>
      <c r="G7" s="17"/>
      <c r="H7" s="17"/>
      <c r="I7" s="20"/>
      <c r="J7" s="17"/>
      <c r="K7" s="17"/>
      <c r="L7" s="30"/>
      <c r="M7" s="30"/>
      <c r="N7" s="30" t="s">
        <v>36</v>
      </c>
      <c r="O7" s="30" t="s">
        <v>37</v>
      </c>
      <c r="P7" s="30" t="s">
        <v>38</v>
      </c>
      <c r="Q7" s="30" t="s">
        <v>37</v>
      </c>
      <c r="R7" s="30" t="s">
        <v>38</v>
      </c>
      <c r="S7" s="45"/>
      <c r="T7" s="45"/>
      <c r="U7" s="45"/>
      <c r="V7" s="30"/>
      <c r="W7" s="30"/>
      <c r="X7" s="30"/>
      <c r="Y7" s="30"/>
      <c r="Z7" s="49"/>
      <c r="AA7" s="49"/>
      <c r="AB7" s="49"/>
      <c r="AC7" s="49"/>
      <c r="AD7" s="49"/>
      <c r="AE7" s="17"/>
      <c r="AF7" s="17"/>
    </row>
    <row r="8" s="3" customFormat="1" ht="40" customHeight="1" spans="1:32">
      <c r="A8" s="21" t="s">
        <v>39</v>
      </c>
      <c r="B8" s="21"/>
      <c r="C8" s="21"/>
      <c r="D8" s="21"/>
      <c r="E8" s="21"/>
      <c r="F8" s="21"/>
      <c r="G8" s="21"/>
      <c r="H8" s="21"/>
      <c r="I8" s="21"/>
      <c r="J8" s="21"/>
      <c r="K8" s="21"/>
      <c r="L8" s="33">
        <f>SUBTOTAL(9,L9:L95)</f>
        <v>105336.96</v>
      </c>
      <c r="M8" s="33">
        <f t="shared" ref="M8:BA8" si="0">SUBTOTAL(9,M9:M95)</f>
        <v>9351.468982</v>
      </c>
      <c r="N8" s="33">
        <f t="shared" si="0"/>
        <v>86242</v>
      </c>
      <c r="O8" s="33">
        <f t="shared" si="0"/>
        <v>58361</v>
      </c>
      <c r="P8" s="33">
        <f t="shared" si="0"/>
        <v>21737</v>
      </c>
      <c r="Q8" s="33">
        <f t="shared" si="0"/>
        <v>3268</v>
      </c>
      <c r="R8" s="33">
        <f t="shared" si="0"/>
        <v>0</v>
      </c>
      <c r="S8" s="33">
        <f t="shared" si="0"/>
        <v>2876</v>
      </c>
      <c r="T8" s="33">
        <f t="shared" si="0"/>
        <v>0</v>
      </c>
      <c r="U8" s="33">
        <f t="shared" si="0"/>
        <v>0</v>
      </c>
      <c r="V8" s="33">
        <f t="shared" si="0"/>
        <v>0</v>
      </c>
      <c r="W8" s="33">
        <f t="shared" si="0"/>
        <v>0</v>
      </c>
      <c r="X8" s="33">
        <f t="shared" si="0"/>
        <v>0</v>
      </c>
      <c r="Y8" s="33">
        <f t="shared" si="0"/>
        <v>0</v>
      </c>
      <c r="Z8" s="33">
        <f t="shared" si="0"/>
        <v>894593</v>
      </c>
      <c r="AA8" s="33">
        <f t="shared" si="0"/>
        <v>0</v>
      </c>
      <c r="AB8" s="33">
        <f t="shared" si="0"/>
        <v>0</v>
      </c>
      <c r="AC8" s="33">
        <f t="shared" si="0"/>
        <v>0</v>
      </c>
      <c r="AD8" s="33">
        <f t="shared" si="0"/>
        <v>0</v>
      </c>
      <c r="AE8" s="33">
        <f t="shared" si="0"/>
        <v>0</v>
      </c>
      <c r="AF8" s="33">
        <f t="shared" si="0"/>
        <v>0</v>
      </c>
    </row>
    <row r="9" s="4" customFormat="1" ht="114" spans="1:32">
      <c r="A9" s="22">
        <v>1</v>
      </c>
      <c r="B9" s="23" t="s">
        <v>40</v>
      </c>
      <c r="C9" s="24" t="str" cm="1">
        <f t="array" ref="C9">INDEX('[1]墨玉县2026年项目库 (细)'!$B:$B,MATCH(E9,'[1]墨玉县2026年项目库 (细)'!$D:$D,0))</f>
        <v>MY2026-010</v>
      </c>
      <c r="D9" s="25" t="str" cm="1">
        <f t="array" ref="D9">INDEX('[1]墨玉县2026年项目库 (细)'!$C:$C,MATCH(E9,'[1]墨玉县2026年项目库 (细)'!$D:$D,0))</f>
        <v>5700001764281009</v>
      </c>
      <c r="E9" s="24" t="s">
        <v>41</v>
      </c>
      <c r="F9" s="24" t="s">
        <v>42</v>
      </c>
      <c r="G9" s="24" t="s">
        <v>43</v>
      </c>
      <c r="H9" s="24" t="s">
        <v>43</v>
      </c>
      <c r="I9" s="24" t="s">
        <v>44</v>
      </c>
      <c r="J9" s="24" t="s">
        <v>45</v>
      </c>
      <c r="K9" s="24" t="s">
        <v>46</v>
      </c>
      <c r="L9" s="34">
        <v>1740</v>
      </c>
      <c r="M9" s="35"/>
      <c r="N9" s="35">
        <f>SUM(O9:V9)</f>
        <v>1740</v>
      </c>
      <c r="O9" s="35"/>
      <c r="P9" s="36">
        <v>1740</v>
      </c>
      <c r="Q9" s="36"/>
      <c r="R9" s="36"/>
      <c r="S9" s="36"/>
      <c r="T9" s="36"/>
      <c r="U9" s="36"/>
      <c r="V9" s="35"/>
      <c r="W9" s="35"/>
      <c r="X9" s="35"/>
      <c r="Y9" s="50" t="s">
        <v>47</v>
      </c>
      <c r="Z9" s="24">
        <v>1450</v>
      </c>
      <c r="AA9" s="24" t="s">
        <v>48</v>
      </c>
      <c r="AB9" s="24"/>
      <c r="AC9" s="24" t="s">
        <v>49</v>
      </c>
      <c r="AD9" s="24" t="s">
        <v>49</v>
      </c>
      <c r="AE9" s="24" t="s">
        <v>50</v>
      </c>
      <c r="AF9" s="24" t="s">
        <v>51</v>
      </c>
    </row>
    <row r="10" s="4" customFormat="1" ht="123" customHeight="1" spans="1:32">
      <c r="A10" s="22">
        <v>2</v>
      </c>
      <c r="B10" s="23" t="s">
        <v>40</v>
      </c>
      <c r="C10" s="24" t="str" cm="1">
        <f t="array" ref="C10">INDEX('[1]墨玉县2026年项目库 (细)'!$B:$B,MATCH(E10,'[1]墨玉县2026年项目库 (细)'!$D:$D,0))</f>
        <v>MY2026-108</v>
      </c>
      <c r="D10" s="25" t="str" cm="1">
        <f t="array" ref="D10">INDEX('[1]墨玉县2026年项目库 (细)'!$C:$C,MATCH(E10,'[1]墨玉县2026年项目库 (细)'!$D:$D,0))</f>
        <v>5700001785797313</v>
      </c>
      <c r="E10" s="24" t="s">
        <v>52</v>
      </c>
      <c r="F10" s="24" t="s">
        <v>53</v>
      </c>
      <c r="G10" s="24" t="s">
        <v>54</v>
      </c>
      <c r="H10" s="24" t="s">
        <v>55</v>
      </c>
      <c r="I10" s="24" t="s">
        <v>44</v>
      </c>
      <c r="J10" s="24" t="s">
        <v>40</v>
      </c>
      <c r="K10" s="24" t="s">
        <v>56</v>
      </c>
      <c r="L10" s="34">
        <v>2980</v>
      </c>
      <c r="M10" s="35"/>
      <c r="N10" s="35">
        <f t="shared" ref="N10:N41" si="1">SUM(O10:V10)</f>
        <v>2300</v>
      </c>
      <c r="O10" s="35">
        <v>2300</v>
      </c>
      <c r="P10" s="36"/>
      <c r="Q10" s="36"/>
      <c r="R10" s="36"/>
      <c r="S10" s="36"/>
      <c r="T10" s="36"/>
      <c r="U10" s="36"/>
      <c r="V10" s="35"/>
      <c r="W10" s="35"/>
      <c r="X10" s="35"/>
      <c r="Y10" s="34" t="s">
        <v>57</v>
      </c>
      <c r="Z10" s="24">
        <v>13600</v>
      </c>
      <c r="AA10" s="24" t="s">
        <v>49</v>
      </c>
      <c r="AB10" s="24"/>
      <c r="AC10" s="24" t="s">
        <v>48</v>
      </c>
      <c r="AD10" s="24" t="s">
        <v>49</v>
      </c>
      <c r="AE10" s="24" t="s">
        <v>58</v>
      </c>
      <c r="AF10" s="24" t="s">
        <v>51</v>
      </c>
    </row>
    <row r="11" s="4" customFormat="1" ht="128.25" spans="1:32">
      <c r="A11" s="22">
        <v>3</v>
      </c>
      <c r="B11" s="23" t="s">
        <v>40</v>
      </c>
      <c r="C11" s="24" t="str" cm="1">
        <f t="array" ref="C11">INDEX('[1]墨玉县2026年项目库 (细)'!$B:$B,MATCH(E11,'[1]墨玉县2026年项目库 (细)'!$D:$D,0))</f>
        <v>MY2026-109</v>
      </c>
      <c r="D11" s="25" t="str" cm="1">
        <f t="array" ref="D11">INDEX('[1]墨玉县2026年项目库 (细)'!$C:$C,MATCH(E11,'[1]墨玉县2026年项目库 (细)'!$D:$D,0))</f>
        <v>5700001785798240</v>
      </c>
      <c r="E11" s="24" t="s">
        <v>59</v>
      </c>
      <c r="F11" s="24" t="s">
        <v>53</v>
      </c>
      <c r="G11" s="24" t="s">
        <v>60</v>
      </c>
      <c r="H11" s="24" t="s">
        <v>55</v>
      </c>
      <c r="I11" s="24" t="s">
        <v>44</v>
      </c>
      <c r="J11" s="24" t="s">
        <v>40</v>
      </c>
      <c r="K11" s="24" t="s">
        <v>61</v>
      </c>
      <c r="L11" s="34">
        <v>2500</v>
      </c>
      <c r="M11" s="35"/>
      <c r="N11" s="35">
        <f t="shared" si="1"/>
        <v>2071</v>
      </c>
      <c r="O11" s="35">
        <v>2071</v>
      </c>
      <c r="P11" s="36"/>
      <c r="Q11" s="36"/>
      <c r="R11" s="36"/>
      <c r="S11" s="36"/>
      <c r="T11" s="36"/>
      <c r="U11" s="36"/>
      <c r="V11" s="35"/>
      <c r="W11" s="35"/>
      <c r="X11" s="35"/>
      <c r="Y11" s="34" t="s">
        <v>57</v>
      </c>
      <c r="Z11" s="24">
        <v>60710</v>
      </c>
      <c r="AA11" s="24" t="s">
        <v>49</v>
      </c>
      <c r="AB11" s="24"/>
      <c r="AC11" s="24" t="s">
        <v>48</v>
      </c>
      <c r="AD11" s="24" t="s">
        <v>49</v>
      </c>
      <c r="AE11" s="24" t="s">
        <v>62</v>
      </c>
      <c r="AF11" s="24" t="s">
        <v>51</v>
      </c>
    </row>
    <row r="12" s="4" customFormat="1" ht="85.5" spans="1:32">
      <c r="A12" s="22">
        <v>4</v>
      </c>
      <c r="B12" s="23" t="s">
        <v>40</v>
      </c>
      <c r="C12" s="24" t="str" cm="1">
        <f t="array" ref="C12">INDEX('[1]墨玉县2026年项目库 (细)'!$B:$B,MATCH(E12,'[1]墨玉县2026年项目库 (细)'!$D:$D,0))</f>
        <v>MY2026-110</v>
      </c>
      <c r="D12" s="25" t="str" cm="1">
        <f t="array" ref="D12">INDEX('[1]墨玉县2026年项目库 (细)'!$C:$C,MATCH(E12,'[1]墨玉县2026年项目库 (细)'!$D:$D,0))</f>
        <v>5700001785799654</v>
      </c>
      <c r="E12" s="24" t="s">
        <v>63</v>
      </c>
      <c r="F12" s="24" t="s">
        <v>53</v>
      </c>
      <c r="G12" s="24" t="s">
        <v>54</v>
      </c>
      <c r="H12" s="24" t="s">
        <v>64</v>
      </c>
      <c r="I12" s="24" t="s">
        <v>44</v>
      </c>
      <c r="J12" s="24" t="s">
        <v>40</v>
      </c>
      <c r="K12" s="24" t="s">
        <v>65</v>
      </c>
      <c r="L12" s="34">
        <v>2680</v>
      </c>
      <c r="M12" s="35"/>
      <c r="N12" s="35">
        <f t="shared" si="1"/>
        <v>2589</v>
      </c>
      <c r="O12" s="35"/>
      <c r="P12" s="36">
        <v>2589</v>
      </c>
      <c r="Q12" s="36"/>
      <c r="R12" s="36"/>
      <c r="S12" s="36"/>
      <c r="T12" s="36"/>
      <c r="U12" s="36"/>
      <c r="V12" s="35"/>
      <c r="W12" s="35"/>
      <c r="X12" s="35"/>
      <c r="Y12" s="34" t="s">
        <v>57</v>
      </c>
      <c r="Z12" s="24">
        <v>73015</v>
      </c>
      <c r="AA12" s="24" t="s">
        <v>49</v>
      </c>
      <c r="AB12" s="24"/>
      <c r="AC12" s="24" t="s">
        <v>48</v>
      </c>
      <c r="AD12" s="24" t="s">
        <v>49</v>
      </c>
      <c r="AE12" s="24" t="s">
        <v>66</v>
      </c>
      <c r="AF12" s="24" t="s">
        <v>51</v>
      </c>
    </row>
    <row r="13" s="4" customFormat="1" ht="114" spans="1:32">
      <c r="A13" s="22">
        <v>5</v>
      </c>
      <c r="B13" s="23" t="s">
        <v>40</v>
      </c>
      <c r="C13" s="24" t="str" cm="1">
        <f t="array" ref="C13">INDEX('[1]墨玉县2026年项目库 (细)'!$B:$B,MATCH(E13,'[1]墨玉县2026年项目库 (细)'!$D:$D,0))</f>
        <v>MY2026-111</v>
      </c>
      <c r="D13" s="25" t="str" cm="1">
        <f t="array" ref="D13">INDEX('[1]墨玉县2026年项目库 (细)'!$C:$C,MATCH(E13,'[1]墨玉县2026年项目库 (细)'!$D:$D,0))</f>
        <v>5700001785800528</v>
      </c>
      <c r="E13" s="24" t="s">
        <v>67</v>
      </c>
      <c r="F13" s="24" t="s">
        <v>53</v>
      </c>
      <c r="G13" s="24" t="s">
        <v>54</v>
      </c>
      <c r="H13" s="24" t="s">
        <v>55</v>
      </c>
      <c r="I13" s="24" t="s">
        <v>44</v>
      </c>
      <c r="J13" s="24" t="s">
        <v>40</v>
      </c>
      <c r="K13" s="24" t="s">
        <v>68</v>
      </c>
      <c r="L13" s="34">
        <v>1100</v>
      </c>
      <c r="M13" s="35"/>
      <c r="N13" s="35">
        <f t="shared" si="1"/>
        <v>1100</v>
      </c>
      <c r="O13" s="35"/>
      <c r="P13" s="36">
        <v>1100</v>
      </c>
      <c r="Q13" s="36"/>
      <c r="R13" s="36"/>
      <c r="S13" s="36"/>
      <c r="T13" s="36"/>
      <c r="U13" s="36"/>
      <c r="V13" s="35"/>
      <c r="W13" s="35"/>
      <c r="X13" s="35"/>
      <c r="Y13" s="34" t="s">
        <v>57</v>
      </c>
      <c r="Z13" s="24">
        <v>11530</v>
      </c>
      <c r="AA13" s="24" t="s">
        <v>49</v>
      </c>
      <c r="AB13" s="24"/>
      <c r="AC13" s="24" t="s">
        <v>48</v>
      </c>
      <c r="AD13" s="24" t="s">
        <v>49</v>
      </c>
      <c r="AE13" s="24" t="s">
        <v>69</v>
      </c>
      <c r="AF13" s="24" t="s">
        <v>51</v>
      </c>
    </row>
    <row r="14" s="4" customFormat="1" ht="99.75" spans="1:32">
      <c r="A14" s="22">
        <v>6</v>
      </c>
      <c r="B14" s="23" t="s">
        <v>40</v>
      </c>
      <c r="C14" s="24" t="str" cm="1">
        <f t="array" ref="C14">INDEX('[1]墨玉县2026年项目库 (细)'!$B:$B,MATCH(E14,'[1]墨玉县2026年项目库 (细)'!$D:$D,0))</f>
        <v>MY2026-126</v>
      </c>
      <c r="D14" s="25" t="str" cm="1">
        <f t="array" ref="D14">INDEX('[1]墨玉县2026年项目库 (细)'!$C:$C,MATCH(E14,'[1]墨玉县2026年项目库 (细)'!$D:$D,0))</f>
        <v>5700001786093345</v>
      </c>
      <c r="E14" s="24" t="s">
        <v>70</v>
      </c>
      <c r="F14" s="24" t="s">
        <v>53</v>
      </c>
      <c r="G14" s="24" t="s">
        <v>54</v>
      </c>
      <c r="H14" s="24" t="s">
        <v>55</v>
      </c>
      <c r="I14" s="24" t="s">
        <v>44</v>
      </c>
      <c r="J14" s="24" t="s">
        <v>71</v>
      </c>
      <c r="K14" s="24" t="s">
        <v>72</v>
      </c>
      <c r="L14" s="34">
        <v>1400</v>
      </c>
      <c r="M14" s="35"/>
      <c r="N14" s="35">
        <f t="shared" si="1"/>
        <v>1400</v>
      </c>
      <c r="O14" s="35"/>
      <c r="P14" s="36">
        <v>1400</v>
      </c>
      <c r="Q14" s="36"/>
      <c r="R14" s="36"/>
      <c r="S14" s="36"/>
      <c r="T14" s="36"/>
      <c r="U14" s="36"/>
      <c r="V14" s="35"/>
      <c r="W14" s="35"/>
      <c r="X14" s="35"/>
      <c r="Y14" s="34" t="s">
        <v>73</v>
      </c>
      <c r="Z14" s="24">
        <v>9221</v>
      </c>
      <c r="AA14" s="24" t="s">
        <v>49</v>
      </c>
      <c r="AB14" s="24"/>
      <c r="AC14" s="24" t="s">
        <v>48</v>
      </c>
      <c r="AD14" s="24" t="s">
        <v>49</v>
      </c>
      <c r="AE14" s="24" t="s">
        <v>74</v>
      </c>
      <c r="AF14" s="24" t="s">
        <v>51</v>
      </c>
    </row>
    <row r="15" s="4" customFormat="1" ht="156.75" spans="1:32">
      <c r="A15" s="22">
        <v>7</v>
      </c>
      <c r="B15" s="23" t="s">
        <v>40</v>
      </c>
      <c r="C15" s="24" t="str" cm="1">
        <f t="array" ref="C15">INDEX('[1]墨玉县2026年项目库 (细)'!$B:$B,MATCH(E15,'[1]墨玉县2026年项目库 (细)'!$D:$D,0))</f>
        <v>MY2026-055</v>
      </c>
      <c r="D15" s="25" t="str" cm="1">
        <f t="array" ref="D15">INDEX('[1]墨玉县2026年项目库 (细)'!$C:$C,MATCH(E15,'[1]墨玉县2026年项目库 (细)'!$D:$D,0))</f>
        <v>5700001785638775</v>
      </c>
      <c r="E15" s="24" t="s">
        <v>75</v>
      </c>
      <c r="F15" s="24" t="s">
        <v>76</v>
      </c>
      <c r="G15" s="24" t="s">
        <v>77</v>
      </c>
      <c r="H15" s="24" t="s">
        <v>77</v>
      </c>
      <c r="I15" s="24" t="s">
        <v>44</v>
      </c>
      <c r="J15" s="24" t="s">
        <v>78</v>
      </c>
      <c r="K15" s="24" t="s">
        <v>79</v>
      </c>
      <c r="L15" s="34">
        <v>2000</v>
      </c>
      <c r="M15" s="35"/>
      <c r="N15" s="35">
        <f t="shared" si="1"/>
        <v>2000</v>
      </c>
      <c r="O15" s="35">
        <v>2000</v>
      </c>
      <c r="P15" s="36"/>
      <c r="Q15" s="36"/>
      <c r="R15" s="36"/>
      <c r="S15" s="36"/>
      <c r="T15" s="36"/>
      <c r="U15" s="36"/>
      <c r="V15" s="35"/>
      <c r="W15" s="35"/>
      <c r="X15" s="35"/>
      <c r="Y15" s="34" t="s">
        <v>80</v>
      </c>
      <c r="Z15" s="24">
        <v>20</v>
      </c>
      <c r="AA15" s="24" t="s">
        <v>49</v>
      </c>
      <c r="AB15" s="24" t="s">
        <v>81</v>
      </c>
      <c r="AC15" s="24" t="s">
        <v>48</v>
      </c>
      <c r="AD15" s="24" t="s">
        <v>49</v>
      </c>
      <c r="AE15" s="24" t="s">
        <v>82</v>
      </c>
      <c r="AF15" s="24" t="s">
        <v>83</v>
      </c>
    </row>
    <row r="16" s="4" customFormat="1" ht="156.75" spans="1:32">
      <c r="A16" s="22">
        <v>8</v>
      </c>
      <c r="B16" s="23" t="s">
        <v>40</v>
      </c>
      <c r="C16" s="24" t="str" cm="1">
        <f t="array" ref="C16">INDEX('[1]墨玉县2026年项目库 (细)'!$B:$B,MATCH(E16,'[1]墨玉县2026年项目库 (细)'!$D:$D,0))</f>
        <v>MY2026-057</v>
      </c>
      <c r="D16" s="25" t="str" cm="1">
        <f t="array" ref="D16">INDEX('[1]墨玉县2026年项目库 (细)'!$C:$C,MATCH(E16,'[1]墨玉县2026年项目库 (细)'!$D:$D,0))</f>
        <v>5700001785647099</v>
      </c>
      <c r="E16" s="24" t="s">
        <v>84</v>
      </c>
      <c r="F16" s="24" t="s">
        <v>76</v>
      </c>
      <c r="G16" s="24" t="s">
        <v>77</v>
      </c>
      <c r="H16" s="24" t="s">
        <v>77</v>
      </c>
      <c r="I16" s="24" t="s">
        <v>44</v>
      </c>
      <c r="J16" s="24" t="s">
        <v>85</v>
      </c>
      <c r="K16" s="24" t="s">
        <v>86</v>
      </c>
      <c r="L16" s="34">
        <v>1800</v>
      </c>
      <c r="M16" s="35"/>
      <c r="N16" s="35">
        <f t="shared" si="1"/>
        <v>1800</v>
      </c>
      <c r="O16" s="35">
        <v>700</v>
      </c>
      <c r="P16" s="36">
        <v>1100</v>
      </c>
      <c r="Q16" s="36"/>
      <c r="R16" s="36"/>
      <c r="S16" s="36"/>
      <c r="T16" s="36"/>
      <c r="U16" s="36"/>
      <c r="V16" s="35"/>
      <c r="W16" s="35"/>
      <c r="X16" s="35"/>
      <c r="Y16" s="34" t="s">
        <v>80</v>
      </c>
      <c r="Z16" s="24">
        <v>20</v>
      </c>
      <c r="AA16" s="24" t="s">
        <v>49</v>
      </c>
      <c r="AB16" s="24" t="s">
        <v>81</v>
      </c>
      <c r="AC16" s="24" t="s">
        <v>48</v>
      </c>
      <c r="AD16" s="24" t="s">
        <v>49</v>
      </c>
      <c r="AE16" s="24" t="s">
        <v>82</v>
      </c>
      <c r="AF16" s="24" t="s">
        <v>83</v>
      </c>
    </row>
    <row r="17" s="4" customFormat="1" ht="157" customHeight="1" spans="1:32">
      <c r="A17" s="22">
        <v>9</v>
      </c>
      <c r="B17" s="23" t="s">
        <v>40</v>
      </c>
      <c r="C17" s="24" t="str" cm="1">
        <f t="array" ref="C17">INDEX('[1]墨玉县2026年项目库 (细)'!$B:$B,MATCH(E17,'[1]墨玉县2026年项目库 (细)'!$D:$D,0))</f>
        <v>MY2025-005</v>
      </c>
      <c r="D17" s="25" t="str" cm="1">
        <f t="array" ref="D17">INDEX('[1]墨玉县2026年项目库 (细)'!$C:$C,MATCH(E17,'[1]墨玉县2026年项目库 (细)'!$D:$D,0))</f>
        <v>5700001764242692</v>
      </c>
      <c r="E17" s="24" t="s">
        <v>87</v>
      </c>
      <c r="F17" s="24" t="s">
        <v>76</v>
      </c>
      <c r="G17" s="24" t="s">
        <v>88</v>
      </c>
      <c r="H17" s="24" t="s">
        <v>89</v>
      </c>
      <c r="I17" s="24" t="s">
        <v>90</v>
      </c>
      <c r="J17" s="24" t="s">
        <v>91</v>
      </c>
      <c r="K17" s="24" t="s">
        <v>92</v>
      </c>
      <c r="L17" s="34">
        <v>10000</v>
      </c>
      <c r="M17" s="35">
        <v>8772.37</v>
      </c>
      <c r="N17" s="35">
        <f t="shared" si="1"/>
        <v>300</v>
      </c>
      <c r="O17" s="35">
        <v>300</v>
      </c>
      <c r="P17" s="36"/>
      <c r="Q17" s="36"/>
      <c r="R17" s="36"/>
      <c r="S17" s="36"/>
      <c r="T17" s="36"/>
      <c r="U17" s="36"/>
      <c r="V17" s="35"/>
      <c r="W17" s="35"/>
      <c r="X17" s="35"/>
      <c r="Y17" s="34" t="s">
        <v>93</v>
      </c>
      <c r="Z17" s="24">
        <v>111501</v>
      </c>
      <c r="AA17" s="24" t="s">
        <v>49</v>
      </c>
      <c r="AB17" s="24" t="s">
        <v>94</v>
      </c>
      <c r="AC17" s="24" t="s">
        <v>48</v>
      </c>
      <c r="AD17" s="24" t="s">
        <v>49</v>
      </c>
      <c r="AE17" s="24" t="s">
        <v>95</v>
      </c>
      <c r="AF17" s="24" t="s">
        <v>96</v>
      </c>
    </row>
    <row r="18" s="4" customFormat="1" ht="171" spans="1:32">
      <c r="A18" s="22">
        <v>10</v>
      </c>
      <c r="B18" s="23" t="s">
        <v>40</v>
      </c>
      <c r="C18" s="24" t="str" cm="1">
        <f t="array" ref="C18">INDEX('[1]墨玉县2026年项目库 (细)'!$B:$B,MATCH(E18,'[1]墨玉县2026年项目库 (细)'!$D:$D,0))</f>
        <v>MY2026-107</v>
      </c>
      <c r="D18" s="25" t="str" cm="1">
        <f t="array" ref="D18">INDEX('[1]墨玉县2026年项目库 (细)'!$C:$C,MATCH(E18,'[1]墨玉县2026年项目库 (细)'!$D:$D,0))</f>
        <v>5700001785796157</v>
      </c>
      <c r="E18" s="24" t="s">
        <v>97</v>
      </c>
      <c r="F18" s="24" t="s">
        <v>53</v>
      </c>
      <c r="G18" s="24" t="s">
        <v>54</v>
      </c>
      <c r="H18" s="24" t="s">
        <v>98</v>
      </c>
      <c r="I18" s="24" t="s">
        <v>99</v>
      </c>
      <c r="J18" s="24" t="s">
        <v>100</v>
      </c>
      <c r="K18" s="24" t="s">
        <v>101</v>
      </c>
      <c r="L18" s="34">
        <v>450</v>
      </c>
      <c r="M18" s="35"/>
      <c r="N18" s="35">
        <f t="shared" si="1"/>
        <v>450</v>
      </c>
      <c r="O18" s="35"/>
      <c r="P18" s="36">
        <v>450</v>
      </c>
      <c r="Q18" s="36"/>
      <c r="R18" s="36"/>
      <c r="S18" s="36"/>
      <c r="T18" s="36"/>
      <c r="U18" s="36"/>
      <c r="V18" s="35"/>
      <c r="W18" s="35"/>
      <c r="X18" s="35"/>
      <c r="Y18" s="34" t="s">
        <v>73</v>
      </c>
      <c r="Z18" s="24">
        <v>6585</v>
      </c>
      <c r="AA18" s="24" t="s">
        <v>49</v>
      </c>
      <c r="AB18" s="24"/>
      <c r="AC18" s="24" t="s">
        <v>48</v>
      </c>
      <c r="AD18" s="24" t="s">
        <v>49</v>
      </c>
      <c r="AE18" s="24" t="s">
        <v>102</v>
      </c>
      <c r="AF18" s="24" t="s">
        <v>96</v>
      </c>
    </row>
    <row r="19" s="4" customFormat="1" ht="128.25" spans="1:32">
      <c r="A19" s="22">
        <v>11</v>
      </c>
      <c r="B19" s="23" t="s">
        <v>40</v>
      </c>
      <c r="C19" s="24" t="str" cm="1">
        <f t="array" ref="C19">INDEX('[1]墨玉县2026年项目库 (细)'!$B:$B,MATCH(E19,'[1]墨玉县2026年项目库 (细)'!$D:$D,0))</f>
        <v>MY2026-150</v>
      </c>
      <c r="D19" s="25" t="str" cm="1">
        <f t="array" ref="D19">INDEX('[1]墨玉县2026年项目库 (细)'!$C:$C,MATCH(E19,'[1]墨玉县2026年项目库 (细)'!$D:$D,0))</f>
        <v>5700001820929690</v>
      </c>
      <c r="E19" s="24" t="s">
        <v>103</v>
      </c>
      <c r="F19" s="24" t="s">
        <v>53</v>
      </c>
      <c r="G19" s="24" t="s">
        <v>54</v>
      </c>
      <c r="H19" s="24" t="s">
        <v>98</v>
      </c>
      <c r="I19" s="24" t="s">
        <v>99</v>
      </c>
      <c r="J19" s="24" t="s">
        <v>104</v>
      </c>
      <c r="K19" s="24" t="s">
        <v>105</v>
      </c>
      <c r="L19" s="34">
        <v>300</v>
      </c>
      <c r="M19" s="35"/>
      <c r="N19" s="35">
        <f t="shared" si="1"/>
        <v>300</v>
      </c>
      <c r="O19" s="35">
        <v>300</v>
      </c>
      <c r="P19" s="36"/>
      <c r="Q19" s="36"/>
      <c r="R19" s="36"/>
      <c r="S19" s="36"/>
      <c r="T19" s="36"/>
      <c r="U19" s="36"/>
      <c r="V19" s="35"/>
      <c r="W19" s="35"/>
      <c r="X19" s="35"/>
      <c r="Y19" s="34" t="s">
        <v>73</v>
      </c>
      <c r="Z19" s="24">
        <v>2118</v>
      </c>
      <c r="AA19" s="24" t="s">
        <v>49</v>
      </c>
      <c r="AB19" s="24"/>
      <c r="AC19" s="24" t="s">
        <v>48</v>
      </c>
      <c r="AD19" s="24" t="s">
        <v>49</v>
      </c>
      <c r="AE19" s="24" t="s">
        <v>106</v>
      </c>
      <c r="AF19" s="24" t="s">
        <v>96</v>
      </c>
    </row>
    <row r="20" s="4" customFormat="1" ht="128.25" spans="1:32">
      <c r="A20" s="22">
        <v>12</v>
      </c>
      <c r="B20" s="23" t="s">
        <v>40</v>
      </c>
      <c r="C20" s="24" t="str" cm="1">
        <f t="array" ref="C20">INDEX('[1]墨玉县2026年项目库 (细)'!$B:$B,MATCH(E20,'[1]墨玉县2026年项目库 (细)'!$D:$D,0))</f>
        <v>MY2025-089</v>
      </c>
      <c r="D20" s="25" t="str" cm="1">
        <f t="array" ref="D20">INDEX('[1]墨玉县2026年项目库 (细)'!$C:$C,MATCH(E20,'[1]墨玉县2026年项目库 (细)'!$D:$D,0))</f>
        <v>5700001780047435</v>
      </c>
      <c r="E20" s="24" t="s">
        <v>107</v>
      </c>
      <c r="F20" s="24" t="s">
        <v>53</v>
      </c>
      <c r="G20" s="24" t="s">
        <v>54</v>
      </c>
      <c r="H20" s="24" t="s">
        <v>64</v>
      </c>
      <c r="I20" s="24" t="s">
        <v>90</v>
      </c>
      <c r="J20" s="24" t="s">
        <v>108</v>
      </c>
      <c r="K20" s="24" t="s">
        <v>109</v>
      </c>
      <c r="L20" s="34">
        <v>751.36</v>
      </c>
      <c r="M20" s="35">
        <v>386.219456</v>
      </c>
      <c r="N20" s="35">
        <f t="shared" si="1"/>
        <v>272</v>
      </c>
      <c r="O20" s="35">
        <v>272</v>
      </c>
      <c r="P20" s="36"/>
      <c r="Q20" s="36"/>
      <c r="R20" s="36"/>
      <c r="S20" s="36"/>
      <c r="T20" s="36"/>
      <c r="U20" s="36"/>
      <c r="V20" s="35"/>
      <c r="W20" s="35"/>
      <c r="X20" s="35"/>
      <c r="Y20" s="34" t="s">
        <v>57</v>
      </c>
      <c r="Z20" s="24">
        <v>1000</v>
      </c>
      <c r="AA20" s="24" t="s">
        <v>49</v>
      </c>
      <c r="AB20" s="24"/>
      <c r="AC20" s="24" t="s">
        <v>48</v>
      </c>
      <c r="AD20" s="24" t="s">
        <v>49</v>
      </c>
      <c r="AE20" s="24" t="s">
        <v>110</v>
      </c>
      <c r="AF20" s="24" t="s">
        <v>111</v>
      </c>
    </row>
    <row r="21" s="4" customFormat="1" ht="114" spans="1:32">
      <c r="A21" s="22">
        <v>13</v>
      </c>
      <c r="B21" s="23" t="s">
        <v>40</v>
      </c>
      <c r="C21" s="24" t="str" cm="1">
        <f t="array" ref="C21">INDEX('[1]墨玉县2026年项目库 (细)'!$B:$B,MATCH(E21,'[1]墨玉县2026年项目库 (细)'!$D:$D,0))</f>
        <v>MY2025-096</v>
      </c>
      <c r="D21" s="25" t="str" cm="1">
        <f t="array" ref="D21">INDEX('[1]墨玉县2026年项目库 (细)'!$C:$C,MATCH(E21,'[1]墨玉县2026年项目库 (细)'!$D:$D,0))</f>
        <v>5700001764237667</v>
      </c>
      <c r="E21" s="24" t="s">
        <v>112</v>
      </c>
      <c r="F21" s="24" t="s">
        <v>53</v>
      </c>
      <c r="G21" s="24" t="s">
        <v>54</v>
      </c>
      <c r="H21" s="24" t="s">
        <v>64</v>
      </c>
      <c r="I21" s="24" t="s">
        <v>90</v>
      </c>
      <c r="J21" s="24" t="s">
        <v>108</v>
      </c>
      <c r="K21" s="24" t="s">
        <v>113</v>
      </c>
      <c r="L21" s="34">
        <v>740</v>
      </c>
      <c r="M21" s="35">
        <v>192.879526</v>
      </c>
      <c r="N21" s="35">
        <f t="shared" si="1"/>
        <v>475</v>
      </c>
      <c r="O21" s="35">
        <v>475</v>
      </c>
      <c r="P21" s="36"/>
      <c r="Q21" s="36"/>
      <c r="R21" s="36"/>
      <c r="S21" s="36"/>
      <c r="T21" s="36"/>
      <c r="U21" s="36"/>
      <c r="V21" s="35"/>
      <c r="W21" s="35"/>
      <c r="X21" s="35"/>
      <c r="Y21" s="34" t="s">
        <v>57</v>
      </c>
      <c r="Z21" s="24">
        <v>500</v>
      </c>
      <c r="AA21" s="24" t="s">
        <v>49</v>
      </c>
      <c r="AB21" s="24"/>
      <c r="AC21" s="24" t="s">
        <v>48</v>
      </c>
      <c r="AD21" s="24" t="s">
        <v>49</v>
      </c>
      <c r="AE21" s="24" t="s">
        <v>114</v>
      </c>
      <c r="AF21" s="24" t="s">
        <v>111</v>
      </c>
    </row>
    <row r="22" s="4" customFormat="1" ht="282" customHeight="1" spans="1:32">
      <c r="A22" s="22">
        <v>14</v>
      </c>
      <c r="B22" s="23" t="s">
        <v>40</v>
      </c>
      <c r="C22" s="24" t="str" cm="1">
        <f t="array" ref="C22">INDEX('[1]墨玉县2026年项目库 (细)'!$B:$B,MATCH(E22,'[1]墨玉县2026年项目库 (细)'!$D:$D,0))</f>
        <v>MY2026-141</v>
      </c>
      <c r="D22" s="25" t="str" cm="1">
        <f t="array" ref="D22">INDEX('[1]墨玉县2026年项目库 (细)'!$C:$C,MATCH(E22,'[1]墨玉县2026年项目库 (细)'!$D:$D,0))</f>
        <v>5700001820962638</v>
      </c>
      <c r="E22" s="24" t="s">
        <v>115</v>
      </c>
      <c r="F22" s="24" t="s">
        <v>76</v>
      </c>
      <c r="G22" s="24" t="s">
        <v>116</v>
      </c>
      <c r="H22" s="24" t="s">
        <v>117</v>
      </c>
      <c r="I22" s="24" t="s">
        <v>44</v>
      </c>
      <c r="J22" s="24" t="s">
        <v>118</v>
      </c>
      <c r="K22" s="24" t="s">
        <v>119</v>
      </c>
      <c r="L22" s="34">
        <v>680</v>
      </c>
      <c r="M22" s="35"/>
      <c r="N22" s="35">
        <f t="shared" si="1"/>
        <v>680</v>
      </c>
      <c r="O22" s="35">
        <v>680</v>
      </c>
      <c r="P22" s="36"/>
      <c r="Q22" s="36"/>
      <c r="R22" s="36"/>
      <c r="S22" s="36"/>
      <c r="T22" s="36"/>
      <c r="U22" s="36"/>
      <c r="V22" s="35"/>
      <c r="W22" s="35"/>
      <c r="X22" s="35"/>
      <c r="Y22" s="34" t="s">
        <v>120</v>
      </c>
      <c r="Z22" s="24">
        <v>15000</v>
      </c>
      <c r="AA22" s="24" t="s">
        <v>49</v>
      </c>
      <c r="AB22" s="24" t="s">
        <v>81</v>
      </c>
      <c r="AC22" s="24" t="s">
        <v>48</v>
      </c>
      <c r="AD22" s="24" t="s">
        <v>49</v>
      </c>
      <c r="AE22" s="24" t="s">
        <v>121</v>
      </c>
      <c r="AF22" s="24" t="s">
        <v>111</v>
      </c>
    </row>
    <row r="23" s="4" customFormat="1" ht="191" customHeight="1" spans="1:32">
      <c r="A23" s="22">
        <v>15</v>
      </c>
      <c r="B23" s="23" t="s">
        <v>40</v>
      </c>
      <c r="C23" s="24" t="str" cm="1">
        <f t="array" ref="C23">INDEX('[1]墨玉县2026年项目库 (细)'!$B:$B,MATCH(E23,'[1]墨玉县2026年项目库 (细)'!$D:$D,0))</f>
        <v>MY2026-135</v>
      </c>
      <c r="D23" s="25" t="str" cm="1">
        <f t="array" ref="D23">INDEX('[1]墨玉县2026年项目库 (细)'!$C:$C,MATCH(E23,'[1]墨玉县2026年项目库 (细)'!$D:$D,0))</f>
        <v>5700001820932213</v>
      </c>
      <c r="E23" s="24" t="s">
        <v>122</v>
      </c>
      <c r="F23" s="24" t="s">
        <v>76</v>
      </c>
      <c r="G23" s="24" t="s">
        <v>116</v>
      </c>
      <c r="H23" s="24" t="s">
        <v>123</v>
      </c>
      <c r="I23" s="24" t="s">
        <v>44</v>
      </c>
      <c r="J23" s="24" t="s">
        <v>118</v>
      </c>
      <c r="K23" s="24" t="s">
        <v>124</v>
      </c>
      <c r="L23" s="34">
        <v>600</v>
      </c>
      <c r="M23" s="35"/>
      <c r="N23" s="35">
        <f t="shared" si="1"/>
        <v>600</v>
      </c>
      <c r="O23" s="35"/>
      <c r="P23" s="36">
        <v>600</v>
      </c>
      <c r="Q23" s="36"/>
      <c r="R23" s="36"/>
      <c r="S23" s="36"/>
      <c r="T23" s="36"/>
      <c r="U23" s="36"/>
      <c r="V23" s="35"/>
      <c r="W23" s="35"/>
      <c r="X23" s="35"/>
      <c r="Y23" s="34" t="s">
        <v>125</v>
      </c>
      <c r="Z23" s="24">
        <v>100</v>
      </c>
      <c r="AA23" s="24" t="s">
        <v>49</v>
      </c>
      <c r="AB23" s="24" t="s">
        <v>81</v>
      </c>
      <c r="AC23" s="24" t="s">
        <v>48</v>
      </c>
      <c r="AD23" s="24" t="s">
        <v>49</v>
      </c>
      <c r="AE23" s="24" t="s">
        <v>126</v>
      </c>
      <c r="AF23" s="24" t="s">
        <v>127</v>
      </c>
    </row>
    <row r="24" s="4" customFormat="1" ht="114" spans="1:32">
      <c r="A24" s="22">
        <v>16</v>
      </c>
      <c r="B24" s="23" t="s">
        <v>40</v>
      </c>
      <c r="C24" s="24" t="str" cm="1">
        <f t="array" ref="C24">INDEX('[1]墨玉县2026年项目库 (细)'!$B:$B,MATCH(E24,'[1]墨玉县2026年项目库 (细)'!$D:$D,0))</f>
        <v>MY2026-035</v>
      </c>
      <c r="D24" s="25" t="str" cm="1">
        <f t="array" ref="D24">INDEX('[1]墨玉县2026年项目库 (细)'!$C:$C,MATCH(E24,'[1]墨玉县2026年项目库 (细)'!$D:$D,0))</f>
        <v>5700001780081373</v>
      </c>
      <c r="E24" s="24" t="s">
        <v>128</v>
      </c>
      <c r="F24" s="24" t="s">
        <v>76</v>
      </c>
      <c r="G24" s="24" t="s">
        <v>129</v>
      </c>
      <c r="H24" s="24" t="s">
        <v>130</v>
      </c>
      <c r="I24" s="24" t="s">
        <v>99</v>
      </c>
      <c r="J24" s="24" t="s">
        <v>131</v>
      </c>
      <c r="K24" s="24" t="s">
        <v>132</v>
      </c>
      <c r="L24" s="34">
        <v>360</v>
      </c>
      <c r="M24" s="35"/>
      <c r="N24" s="35">
        <f t="shared" si="1"/>
        <v>330</v>
      </c>
      <c r="O24" s="35">
        <v>330</v>
      </c>
      <c r="P24" s="36"/>
      <c r="Q24" s="36"/>
      <c r="R24" s="36"/>
      <c r="S24" s="36"/>
      <c r="T24" s="36"/>
      <c r="U24" s="36"/>
      <c r="V24" s="35"/>
      <c r="W24" s="35"/>
      <c r="X24" s="35"/>
      <c r="Y24" s="34" t="s">
        <v>133</v>
      </c>
      <c r="Z24" s="24">
        <v>12</v>
      </c>
      <c r="AA24" s="24" t="s">
        <v>49</v>
      </c>
      <c r="AB24" s="24" t="s">
        <v>134</v>
      </c>
      <c r="AC24" s="24" t="s">
        <v>48</v>
      </c>
      <c r="AD24" s="24" t="s">
        <v>49</v>
      </c>
      <c r="AE24" s="24" t="s">
        <v>135</v>
      </c>
      <c r="AF24" s="24" t="s">
        <v>136</v>
      </c>
    </row>
    <row r="25" s="4" customFormat="1" ht="114" spans="1:32">
      <c r="A25" s="22">
        <v>17</v>
      </c>
      <c r="B25" s="23" t="s">
        <v>40</v>
      </c>
      <c r="C25" s="24" t="str" cm="1">
        <f t="array" ref="C25">INDEX('[1]墨玉县2026年项目库 (细)'!$B:$B,MATCH(E25,'[1]墨玉县2026年项目库 (细)'!$D:$D,0))</f>
        <v>MY2026-036</v>
      </c>
      <c r="D25" s="25" t="str" cm="1">
        <f t="array" ref="D25">INDEX('[1]墨玉县2026年项目库 (细)'!$C:$C,MATCH(E25,'[1]墨玉县2026年项目库 (细)'!$D:$D,0))</f>
        <v>5700001780084541</v>
      </c>
      <c r="E25" s="24" t="s">
        <v>137</v>
      </c>
      <c r="F25" s="24" t="s">
        <v>76</v>
      </c>
      <c r="G25" s="24" t="s">
        <v>129</v>
      </c>
      <c r="H25" s="24" t="s">
        <v>130</v>
      </c>
      <c r="I25" s="24" t="s">
        <v>99</v>
      </c>
      <c r="J25" s="24" t="s">
        <v>131</v>
      </c>
      <c r="K25" s="24" t="s">
        <v>138</v>
      </c>
      <c r="L25" s="34">
        <v>360</v>
      </c>
      <c r="M25" s="35"/>
      <c r="N25" s="35">
        <f t="shared" si="1"/>
        <v>330</v>
      </c>
      <c r="O25" s="35">
        <v>330</v>
      </c>
      <c r="P25" s="36"/>
      <c r="Q25" s="36"/>
      <c r="R25" s="36"/>
      <c r="S25" s="36"/>
      <c r="T25" s="36"/>
      <c r="U25" s="36"/>
      <c r="V25" s="35"/>
      <c r="W25" s="35"/>
      <c r="X25" s="35"/>
      <c r="Y25" s="34" t="s">
        <v>133</v>
      </c>
      <c r="Z25" s="24">
        <v>12</v>
      </c>
      <c r="AA25" s="24" t="s">
        <v>49</v>
      </c>
      <c r="AB25" s="24" t="s">
        <v>134</v>
      </c>
      <c r="AC25" s="24" t="s">
        <v>48</v>
      </c>
      <c r="AD25" s="24" t="s">
        <v>49</v>
      </c>
      <c r="AE25" s="24" t="s">
        <v>139</v>
      </c>
      <c r="AF25" s="24" t="s">
        <v>136</v>
      </c>
    </row>
    <row r="26" s="4" customFormat="1" ht="99.75" spans="1:32">
      <c r="A26" s="22">
        <v>18</v>
      </c>
      <c r="B26" s="23" t="s">
        <v>40</v>
      </c>
      <c r="C26" s="24" t="str" cm="1">
        <f t="array" ref="C26">INDEX('[1]墨玉县2026年项目库 (细)'!$B:$B,MATCH(E26,'[1]墨玉县2026年项目库 (细)'!$D:$D,0))</f>
        <v>MY2026-136</v>
      </c>
      <c r="D26" s="25" t="str" cm="1">
        <f t="array" ref="D26">INDEX('[1]墨玉县2026年项目库 (细)'!$C:$C,MATCH(E26,'[1]墨玉县2026年项目库 (细)'!$D:$D,0))</f>
        <v>5700001820931566</v>
      </c>
      <c r="E26" s="24" t="s">
        <v>140</v>
      </c>
      <c r="F26" s="24" t="s">
        <v>76</v>
      </c>
      <c r="G26" s="24" t="s">
        <v>129</v>
      </c>
      <c r="H26" s="24" t="s">
        <v>130</v>
      </c>
      <c r="I26" s="24" t="s">
        <v>99</v>
      </c>
      <c r="J26" s="24" t="s">
        <v>108</v>
      </c>
      <c r="K26" s="24" t="s">
        <v>141</v>
      </c>
      <c r="L26" s="34">
        <v>286</v>
      </c>
      <c r="M26" s="35"/>
      <c r="N26" s="35">
        <f t="shared" si="1"/>
        <v>286</v>
      </c>
      <c r="O26" s="35"/>
      <c r="P26" s="36">
        <v>286</v>
      </c>
      <c r="Q26" s="36"/>
      <c r="R26" s="36"/>
      <c r="S26" s="36"/>
      <c r="T26" s="36"/>
      <c r="U26" s="36"/>
      <c r="V26" s="35"/>
      <c r="W26" s="35"/>
      <c r="X26" s="35"/>
      <c r="Y26" s="34" t="s">
        <v>125</v>
      </c>
      <c r="Z26" s="24">
        <v>8</v>
      </c>
      <c r="AA26" s="24" t="s">
        <v>49</v>
      </c>
      <c r="AB26" s="24" t="s">
        <v>134</v>
      </c>
      <c r="AC26" s="24" t="s">
        <v>48</v>
      </c>
      <c r="AD26" s="24" t="s">
        <v>49</v>
      </c>
      <c r="AE26" s="24" t="s">
        <v>142</v>
      </c>
      <c r="AF26" s="24" t="s">
        <v>136</v>
      </c>
    </row>
    <row r="27" s="4" customFormat="1" ht="99.75" spans="1:32">
      <c r="A27" s="22">
        <v>19</v>
      </c>
      <c r="B27" s="23" t="s">
        <v>40</v>
      </c>
      <c r="C27" s="24" t="str" cm="1">
        <f t="array" ref="C27">INDEX('[1]墨玉县2026年项目库 (细)'!$B:$B,MATCH(E27,'[1]墨玉县2026年项目库 (细)'!$D:$D,0))</f>
        <v>MY2026-024</v>
      </c>
      <c r="D27" s="25" t="str" cm="1">
        <f t="array" ref="D27">INDEX('[1]墨玉县2026年项目库 (细)'!$C:$C,MATCH(E27,'[1]墨玉县2026年项目库 (细)'!$D:$D,0))</f>
        <v>5700001764350981</v>
      </c>
      <c r="E27" s="24" t="s">
        <v>143</v>
      </c>
      <c r="F27" s="24" t="s">
        <v>76</v>
      </c>
      <c r="G27" s="24" t="s">
        <v>129</v>
      </c>
      <c r="H27" s="24" t="s">
        <v>144</v>
      </c>
      <c r="I27" s="24" t="s">
        <v>99</v>
      </c>
      <c r="J27" s="24" t="s">
        <v>145</v>
      </c>
      <c r="K27" s="24" t="s">
        <v>146</v>
      </c>
      <c r="L27" s="34">
        <v>350</v>
      </c>
      <c r="M27" s="35"/>
      <c r="N27" s="35">
        <f t="shared" si="1"/>
        <v>300</v>
      </c>
      <c r="O27" s="35">
        <v>300</v>
      </c>
      <c r="P27" s="36"/>
      <c r="Q27" s="36"/>
      <c r="R27" s="36"/>
      <c r="S27" s="36"/>
      <c r="T27" s="36"/>
      <c r="U27" s="36"/>
      <c r="V27" s="35"/>
      <c r="W27" s="35"/>
      <c r="X27" s="35"/>
      <c r="Y27" s="34" t="s">
        <v>147</v>
      </c>
      <c r="Z27" s="24">
        <v>2128</v>
      </c>
      <c r="AA27" s="24" t="s">
        <v>49</v>
      </c>
      <c r="AB27" s="24" t="s">
        <v>94</v>
      </c>
      <c r="AC27" s="24" t="s">
        <v>48</v>
      </c>
      <c r="AD27" s="24" t="s">
        <v>49</v>
      </c>
      <c r="AE27" s="24" t="s">
        <v>148</v>
      </c>
      <c r="AF27" s="24" t="s">
        <v>136</v>
      </c>
    </row>
    <row r="28" s="4" customFormat="1" ht="128.25" spans="1:32">
      <c r="A28" s="22">
        <v>20</v>
      </c>
      <c r="B28" s="23" t="s">
        <v>40</v>
      </c>
      <c r="C28" s="24" t="str" cm="1">
        <f t="array" ref="C28">INDEX('[1]墨玉县2026年项目库 (细)'!$B:$B,MATCH(E28,'[1]墨玉县2026年项目库 (细)'!$D:$D,0))</f>
        <v>MY2026-008</v>
      </c>
      <c r="D28" s="25" t="str" cm="1">
        <f t="array" ref="D28">INDEX('[1]墨玉县2026年项目库 (细)'!$C:$C,MATCH(E28,'[1]墨玉县2026年项目库 (细)'!$D:$D,0))</f>
        <v>5700001764273028</v>
      </c>
      <c r="E28" s="24" t="s">
        <v>149</v>
      </c>
      <c r="F28" s="24" t="s">
        <v>76</v>
      </c>
      <c r="G28" s="24" t="s">
        <v>150</v>
      </c>
      <c r="H28" s="24" t="s">
        <v>151</v>
      </c>
      <c r="I28" s="24" t="s">
        <v>44</v>
      </c>
      <c r="J28" s="24" t="s">
        <v>152</v>
      </c>
      <c r="K28" s="24" t="s">
        <v>153</v>
      </c>
      <c r="L28" s="34">
        <v>3000</v>
      </c>
      <c r="M28" s="35"/>
      <c r="N28" s="35">
        <f t="shared" si="1"/>
        <v>3505</v>
      </c>
      <c r="O28" s="35">
        <v>2900</v>
      </c>
      <c r="P28" s="36">
        <v>605</v>
      </c>
      <c r="Q28" s="36"/>
      <c r="R28" s="36"/>
      <c r="S28" s="36"/>
      <c r="T28" s="36"/>
      <c r="U28" s="36"/>
      <c r="V28" s="35"/>
      <c r="W28" s="35"/>
      <c r="X28" s="35"/>
      <c r="Y28" s="34" t="s">
        <v>73</v>
      </c>
      <c r="Z28" s="24">
        <v>307621</v>
      </c>
      <c r="AA28" s="24" t="s">
        <v>48</v>
      </c>
      <c r="AB28" s="24" t="s">
        <v>81</v>
      </c>
      <c r="AC28" s="24" t="s">
        <v>49</v>
      </c>
      <c r="AD28" s="24" t="s">
        <v>49</v>
      </c>
      <c r="AE28" s="24" t="s">
        <v>154</v>
      </c>
      <c r="AF28" s="24" t="s">
        <v>136</v>
      </c>
    </row>
    <row r="29" s="4" customFormat="1" ht="310" customHeight="1" spans="1:32">
      <c r="A29" s="22">
        <v>21</v>
      </c>
      <c r="B29" s="23" t="s">
        <v>40</v>
      </c>
      <c r="C29" s="24" t="str" cm="1">
        <f t="array" ref="C29">INDEX('[1]墨玉县2026年项目库 (细)'!$B:$B,MATCH(E29,'[1]墨玉县2026年项目库 (细)'!$D:$D,0))</f>
        <v>MY2026-001</v>
      </c>
      <c r="D29" s="25" t="str" cm="1">
        <f t="array" ref="D29">INDEX('[1]墨玉县2026年项目库 (细)'!$C:$C,MATCH(E29,'[1]墨玉县2026年项目库 (细)'!$D:$D,0))</f>
        <v>5700001764250808</v>
      </c>
      <c r="E29" s="24" t="s">
        <v>155</v>
      </c>
      <c r="F29" s="24" t="s">
        <v>76</v>
      </c>
      <c r="G29" s="24" t="s">
        <v>156</v>
      </c>
      <c r="H29" s="24" t="s">
        <v>157</v>
      </c>
      <c r="I29" s="24" t="s">
        <v>44</v>
      </c>
      <c r="J29" s="24" t="s">
        <v>45</v>
      </c>
      <c r="K29" s="24" t="s">
        <v>158</v>
      </c>
      <c r="L29" s="34">
        <v>15000</v>
      </c>
      <c r="M29" s="35"/>
      <c r="N29" s="35">
        <f t="shared" si="1"/>
        <v>15000</v>
      </c>
      <c r="O29" s="35">
        <v>15000</v>
      </c>
      <c r="P29" s="36"/>
      <c r="Q29" s="36"/>
      <c r="R29" s="36"/>
      <c r="S29" s="36"/>
      <c r="T29" s="36"/>
      <c r="U29" s="36"/>
      <c r="V29" s="35"/>
      <c r="W29" s="35"/>
      <c r="X29" s="35"/>
      <c r="Y29" s="34" t="s">
        <v>73</v>
      </c>
      <c r="Z29" s="24">
        <v>38500</v>
      </c>
      <c r="AA29" s="24" t="s">
        <v>48</v>
      </c>
      <c r="AB29" s="24" t="s">
        <v>134</v>
      </c>
      <c r="AC29" s="24" t="s">
        <v>49</v>
      </c>
      <c r="AD29" s="24" t="s">
        <v>49</v>
      </c>
      <c r="AE29" s="24" t="s">
        <v>159</v>
      </c>
      <c r="AF29" s="24" t="s">
        <v>160</v>
      </c>
    </row>
    <row r="30" s="4" customFormat="1" ht="189" customHeight="1" spans="1:32">
      <c r="A30" s="22">
        <v>22</v>
      </c>
      <c r="B30" s="23" t="s">
        <v>40</v>
      </c>
      <c r="C30" s="24" t="str" cm="1">
        <f t="array" ref="C30">INDEX('[1]墨玉县2026年项目库 (细)'!$B:$B,MATCH(E30,'[1]墨玉县2026年项目库 (细)'!$D:$D,0))</f>
        <v>MY2026-002</v>
      </c>
      <c r="D30" s="25" t="str" cm="1">
        <f t="array" ref="D30">INDEX('[1]墨玉县2026年项目库 (细)'!$C:$C,MATCH(E30,'[1]墨玉县2026年项目库 (细)'!$D:$D,0))</f>
        <v>5700001764253118</v>
      </c>
      <c r="E30" s="24" t="s">
        <v>161</v>
      </c>
      <c r="F30" s="24" t="s">
        <v>76</v>
      </c>
      <c r="G30" s="24" t="s">
        <v>156</v>
      </c>
      <c r="H30" s="24" t="s">
        <v>162</v>
      </c>
      <c r="I30" s="24" t="s">
        <v>44</v>
      </c>
      <c r="J30" s="24" t="s">
        <v>45</v>
      </c>
      <c r="K30" s="24" t="s">
        <v>163</v>
      </c>
      <c r="L30" s="34">
        <v>7000</v>
      </c>
      <c r="M30" s="35"/>
      <c r="N30" s="35">
        <f t="shared" si="1"/>
        <v>3900</v>
      </c>
      <c r="O30" s="35">
        <v>3200</v>
      </c>
      <c r="P30" s="36">
        <v>700</v>
      </c>
      <c r="Q30" s="36"/>
      <c r="R30" s="36"/>
      <c r="S30" s="36"/>
      <c r="T30" s="36"/>
      <c r="U30" s="36"/>
      <c r="V30" s="35"/>
      <c r="W30" s="35"/>
      <c r="X30" s="35"/>
      <c r="Y30" s="34" t="s">
        <v>73</v>
      </c>
      <c r="Z30" s="24">
        <v>42000</v>
      </c>
      <c r="AA30" s="24" t="s">
        <v>48</v>
      </c>
      <c r="AB30" s="24" t="s">
        <v>94</v>
      </c>
      <c r="AC30" s="24" t="s">
        <v>49</v>
      </c>
      <c r="AD30" s="24" t="s">
        <v>49</v>
      </c>
      <c r="AE30" s="24" t="s">
        <v>164</v>
      </c>
      <c r="AF30" s="24" t="s">
        <v>160</v>
      </c>
    </row>
    <row r="31" s="4" customFormat="1" ht="331" customHeight="1" spans="1:32">
      <c r="A31" s="22">
        <v>23</v>
      </c>
      <c r="B31" s="23" t="s">
        <v>40</v>
      </c>
      <c r="C31" s="24" t="str" cm="1">
        <f t="array" ref="C31">INDEX('[1]墨玉县2026年项目库 (细)'!$B:$B,MATCH(E31,'[1]墨玉县2026年项目库 (细)'!$D:$D,0))</f>
        <v>MY2026-003</v>
      </c>
      <c r="D31" s="25" t="str" cm="1">
        <f t="array" ref="D31">INDEX('[1]墨玉县2026年项目库 (细)'!$C:$C,MATCH(E31,'[1]墨玉县2026年项目库 (细)'!$D:$D,0))</f>
        <v>5700001764256055</v>
      </c>
      <c r="E31" s="24" t="s">
        <v>165</v>
      </c>
      <c r="F31" s="24" t="s">
        <v>76</v>
      </c>
      <c r="G31" s="24" t="s">
        <v>156</v>
      </c>
      <c r="H31" s="24" t="s">
        <v>162</v>
      </c>
      <c r="I31" s="24" t="s">
        <v>44</v>
      </c>
      <c r="J31" s="24" t="s">
        <v>45</v>
      </c>
      <c r="K31" s="24" t="s">
        <v>166</v>
      </c>
      <c r="L31" s="34">
        <v>1500</v>
      </c>
      <c r="M31" s="35"/>
      <c r="N31" s="35">
        <f t="shared" si="1"/>
        <v>1450</v>
      </c>
      <c r="O31" s="35">
        <v>1450</v>
      </c>
      <c r="P31" s="36"/>
      <c r="Q31" s="36"/>
      <c r="R31" s="36"/>
      <c r="S31" s="36"/>
      <c r="T31" s="36"/>
      <c r="U31" s="36"/>
      <c r="V31" s="35"/>
      <c r="W31" s="35"/>
      <c r="X31" s="35"/>
      <c r="Y31" s="34" t="s">
        <v>73</v>
      </c>
      <c r="Z31" s="24">
        <v>35000</v>
      </c>
      <c r="AA31" s="24" t="s">
        <v>48</v>
      </c>
      <c r="AB31" s="24" t="s">
        <v>167</v>
      </c>
      <c r="AC31" s="24" t="s">
        <v>49</v>
      </c>
      <c r="AD31" s="24" t="s">
        <v>49</v>
      </c>
      <c r="AE31" s="24" t="s">
        <v>168</v>
      </c>
      <c r="AF31" s="24" t="s">
        <v>160</v>
      </c>
    </row>
    <row r="32" s="4" customFormat="1" ht="266" customHeight="1" spans="1:32">
      <c r="A32" s="22">
        <v>24</v>
      </c>
      <c r="B32" s="23" t="s">
        <v>40</v>
      </c>
      <c r="C32" s="24" t="str" cm="1">
        <f t="array" ref="C32">INDEX('[1]墨玉县2026年项目库 (细)'!$B:$B,MATCH(E32,'[1]墨玉县2026年项目库 (细)'!$D:$D,0))</f>
        <v>MY2026-004</v>
      </c>
      <c r="D32" s="25" t="str" cm="1">
        <f t="array" ref="D32">INDEX('[1]墨玉县2026年项目库 (细)'!$C:$C,MATCH(E32,'[1]墨玉县2026年项目库 (细)'!$D:$D,0))</f>
        <v>5700001764260081</v>
      </c>
      <c r="E32" s="24" t="s">
        <v>169</v>
      </c>
      <c r="F32" s="24" t="s">
        <v>76</v>
      </c>
      <c r="G32" s="24" t="s">
        <v>156</v>
      </c>
      <c r="H32" s="24" t="s">
        <v>162</v>
      </c>
      <c r="I32" s="24" t="s">
        <v>44</v>
      </c>
      <c r="J32" s="24" t="s">
        <v>170</v>
      </c>
      <c r="K32" s="24" t="s">
        <v>171</v>
      </c>
      <c r="L32" s="34">
        <v>2500</v>
      </c>
      <c r="M32" s="35"/>
      <c r="N32" s="35">
        <f t="shared" si="1"/>
        <v>2500</v>
      </c>
      <c r="O32" s="35">
        <v>2500</v>
      </c>
      <c r="P32" s="36"/>
      <c r="Q32" s="36"/>
      <c r="R32" s="36"/>
      <c r="S32" s="36"/>
      <c r="T32" s="36"/>
      <c r="U32" s="36"/>
      <c r="V32" s="35"/>
      <c r="W32" s="35"/>
      <c r="X32" s="35"/>
      <c r="Y32" s="34" t="s">
        <v>73</v>
      </c>
      <c r="Z32" s="24">
        <v>43000</v>
      </c>
      <c r="AA32" s="24" t="s">
        <v>48</v>
      </c>
      <c r="AB32" s="24" t="s">
        <v>167</v>
      </c>
      <c r="AC32" s="24" t="s">
        <v>49</v>
      </c>
      <c r="AD32" s="24" t="s">
        <v>49</v>
      </c>
      <c r="AE32" s="24" t="s">
        <v>172</v>
      </c>
      <c r="AF32" s="24" t="s">
        <v>173</v>
      </c>
    </row>
    <row r="33" s="4" customFormat="1" ht="114" spans="1:32">
      <c r="A33" s="22">
        <v>25</v>
      </c>
      <c r="B33" s="23" t="s">
        <v>40</v>
      </c>
      <c r="C33" s="24" t="str" cm="1">
        <f t="array" ref="C33">INDEX('[1]墨玉县2026年项目库 (细)'!$B:$B,MATCH(E33,'[1]墨玉县2026年项目库 (细)'!$D:$D,0))</f>
        <v>MY2026-005</v>
      </c>
      <c r="D33" s="25" t="str" cm="1">
        <f t="array" ref="D33">INDEX('[1]墨玉县2026年项目库 (细)'!$C:$C,MATCH(E33,'[1]墨玉县2026年项目库 (细)'!$D:$D,0))</f>
        <v>5700001764263286</v>
      </c>
      <c r="E33" s="24" t="s">
        <v>174</v>
      </c>
      <c r="F33" s="24" t="s">
        <v>76</v>
      </c>
      <c r="G33" s="24" t="s">
        <v>156</v>
      </c>
      <c r="H33" s="24" t="s">
        <v>175</v>
      </c>
      <c r="I33" s="24" t="s">
        <v>44</v>
      </c>
      <c r="J33" s="24" t="s">
        <v>45</v>
      </c>
      <c r="K33" s="24" t="s">
        <v>176</v>
      </c>
      <c r="L33" s="34">
        <v>150</v>
      </c>
      <c r="M33" s="35"/>
      <c r="N33" s="35">
        <f t="shared" si="1"/>
        <v>100</v>
      </c>
      <c r="O33" s="35">
        <v>100</v>
      </c>
      <c r="P33" s="36"/>
      <c r="Q33" s="36"/>
      <c r="R33" s="36"/>
      <c r="S33" s="36"/>
      <c r="T33" s="36"/>
      <c r="U33" s="36"/>
      <c r="V33" s="35"/>
      <c r="W33" s="35"/>
      <c r="X33" s="35"/>
      <c r="Y33" s="34" t="s">
        <v>47</v>
      </c>
      <c r="Z33" s="24">
        <v>1000</v>
      </c>
      <c r="AA33" s="24" t="s">
        <v>48</v>
      </c>
      <c r="AB33" s="24" t="s">
        <v>81</v>
      </c>
      <c r="AC33" s="24" t="s">
        <v>49</v>
      </c>
      <c r="AD33" s="24" t="s">
        <v>49</v>
      </c>
      <c r="AE33" s="24" t="s">
        <v>177</v>
      </c>
      <c r="AF33" s="24" t="s">
        <v>178</v>
      </c>
    </row>
    <row r="34" s="4" customFormat="1" ht="99.75" spans="1:32">
      <c r="A34" s="22">
        <v>26</v>
      </c>
      <c r="B34" s="23" t="s">
        <v>40</v>
      </c>
      <c r="C34" s="24" t="str" cm="1">
        <f t="array" ref="C34">INDEX('[1]墨玉县2026年项目库 (细)'!$B:$B,MATCH(E34,'[1]墨玉县2026年项目库 (细)'!$D:$D,0))</f>
        <v>MY2026-006</v>
      </c>
      <c r="D34" s="25" t="str" cm="1">
        <f t="array" ref="D34">INDEX('[1]墨玉县2026年项目库 (细)'!$C:$C,MATCH(E34,'[1]墨玉县2026年项目库 (细)'!$D:$D,0))</f>
        <v>5700001764267541</v>
      </c>
      <c r="E34" s="24" t="s">
        <v>179</v>
      </c>
      <c r="F34" s="24" t="s">
        <v>42</v>
      </c>
      <c r="G34" s="24" t="s">
        <v>43</v>
      </c>
      <c r="H34" s="24" t="s">
        <v>43</v>
      </c>
      <c r="I34" s="24" t="s">
        <v>44</v>
      </c>
      <c r="J34" s="24" t="s">
        <v>45</v>
      </c>
      <c r="K34" s="24" t="s">
        <v>180</v>
      </c>
      <c r="L34" s="34">
        <v>7110.6</v>
      </c>
      <c r="M34" s="35"/>
      <c r="N34" s="35">
        <f t="shared" si="1"/>
        <v>6549</v>
      </c>
      <c r="O34" s="35">
        <v>6549</v>
      </c>
      <c r="P34" s="36"/>
      <c r="Q34" s="36"/>
      <c r="R34" s="36"/>
      <c r="S34" s="36"/>
      <c r="T34" s="36"/>
      <c r="U34" s="36"/>
      <c r="V34" s="35"/>
      <c r="W34" s="35"/>
      <c r="X34" s="35"/>
      <c r="Y34" s="34" t="s">
        <v>181</v>
      </c>
      <c r="Z34" s="24">
        <v>3386</v>
      </c>
      <c r="AA34" s="24" t="s">
        <v>48</v>
      </c>
      <c r="AB34" s="24"/>
      <c r="AC34" s="24" t="s">
        <v>49</v>
      </c>
      <c r="AD34" s="24" t="s">
        <v>49</v>
      </c>
      <c r="AE34" s="24" t="s">
        <v>182</v>
      </c>
      <c r="AF34" s="24" t="s">
        <v>183</v>
      </c>
    </row>
    <row r="35" s="4" customFormat="1" ht="150" customHeight="1" spans="1:32">
      <c r="A35" s="22">
        <v>27</v>
      </c>
      <c r="B35" s="23" t="s">
        <v>40</v>
      </c>
      <c r="C35" s="24" t="str" cm="1">
        <f t="array" ref="C35">INDEX('[1]墨玉县2026年项目库 (细)'!$B:$B,MATCH(E35,'[1]墨玉县2026年项目库 (细)'!$D:$D,0))</f>
        <v>MY2026-007</v>
      </c>
      <c r="D35" s="25" t="str" cm="1">
        <f t="array" ref="D35">INDEX('[1]墨玉县2026年项目库 (细)'!$C:$C,MATCH(E35,'[1]墨玉县2026年项目库 (细)'!$D:$D,0))</f>
        <v>5700001764271263</v>
      </c>
      <c r="E35" s="24" t="s">
        <v>184</v>
      </c>
      <c r="F35" s="24" t="s">
        <v>42</v>
      </c>
      <c r="G35" s="24" t="s">
        <v>185</v>
      </c>
      <c r="H35" s="24" t="s">
        <v>186</v>
      </c>
      <c r="I35" s="24" t="s">
        <v>44</v>
      </c>
      <c r="J35" s="24" t="s">
        <v>45</v>
      </c>
      <c r="K35" s="24" t="s">
        <v>187</v>
      </c>
      <c r="L35" s="34">
        <v>3200</v>
      </c>
      <c r="M35" s="35"/>
      <c r="N35" s="35">
        <f t="shared" si="1"/>
        <v>2655</v>
      </c>
      <c r="O35" s="35">
        <v>2000</v>
      </c>
      <c r="P35" s="36">
        <v>655</v>
      </c>
      <c r="Q35" s="36"/>
      <c r="R35" s="36"/>
      <c r="S35" s="36"/>
      <c r="T35" s="36"/>
      <c r="U35" s="36"/>
      <c r="V35" s="35"/>
      <c r="W35" s="35"/>
      <c r="X35" s="35"/>
      <c r="Y35" s="34" t="s">
        <v>181</v>
      </c>
      <c r="Z35" s="24">
        <v>18500</v>
      </c>
      <c r="AA35" s="24" t="s">
        <v>48</v>
      </c>
      <c r="AB35" s="24"/>
      <c r="AC35" s="24" t="s">
        <v>49</v>
      </c>
      <c r="AD35" s="24" t="s">
        <v>49</v>
      </c>
      <c r="AE35" s="24" t="s">
        <v>188</v>
      </c>
      <c r="AF35" s="24" t="s">
        <v>183</v>
      </c>
    </row>
    <row r="36" s="4" customFormat="1" ht="142.5" spans="1:32">
      <c r="A36" s="22">
        <v>28</v>
      </c>
      <c r="B36" s="23" t="s">
        <v>40</v>
      </c>
      <c r="C36" s="24" t="str" cm="1">
        <f t="array" ref="C36">INDEX('[1]墨玉县2026年项目库 (细)'!$B:$B,MATCH(E36,'[1]墨玉县2026年项目库 (细)'!$D:$D,0))</f>
        <v>MY2026-142</v>
      </c>
      <c r="D36" s="25" t="str" cm="1">
        <f t="array" ref="D36">INDEX('[1]墨玉县2026年项目库 (细)'!$C:$C,MATCH(E36,'[1]墨玉县2026年项目库 (细)'!$D:$D,0))</f>
        <v>5700001820963706</v>
      </c>
      <c r="E36" s="24" t="s">
        <v>189</v>
      </c>
      <c r="F36" s="24" t="s">
        <v>76</v>
      </c>
      <c r="G36" s="24" t="s">
        <v>88</v>
      </c>
      <c r="H36" s="24" t="s">
        <v>89</v>
      </c>
      <c r="I36" s="24" t="s">
        <v>44</v>
      </c>
      <c r="J36" s="24" t="s">
        <v>190</v>
      </c>
      <c r="K36" s="24" t="s">
        <v>191</v>
      </c>
      <c r="L36" s="34">
        <v>395</v>
      </c>
      <c r="M36" s="35"/>
      <c r="N36" s="35">
        <f t="shared" si="1"/>
        <v>395</v>
      </c>
      <c r="O36" s="35"/>
      <c r="P36" s="36">
        <v>395</v>
      </c>
      <c r="Q36" s="36"/>
      <c r="R36" s="36"/>
      <c r="S36" s="36"/>
      <c r="T36" s="36"/>
      <c r="U36" s="36"/>
      <c r="V36" s="35"/>
      <c r="W36" s="35"/>
      <c r="X36" s="35"/>
      <c r="Y36" s="34" t="s">
        <v>192</v>
      </c>
      <c r="Z36" s="24">
        <v>81</v>
      </c>
      <c r="AA36" s="24" t="s">
        <v>49</v>
      </c>
      <c r="AB36" s="24" t="s">
        <v>94</v>
      </c>
      <c r="AC36" s="24" t="s">
        <v>48</v>
      </c>
      <c r="AD36" s="24" t="s">
        <v>48</v>
      </c>
      <c r="AE36" s="24" t="s">
        <v>193</v>
      </c>
      <c r="AF36" s="24" t="s">
        <v>194</v>
      </c>
    </row>
    <row r="37" s="4" customFormat="1" ht="114" spans="1:32">
      <c r="A37" s="22">
        <v>29</v>
      </c>
      <c r="B37" s="23" t="s">
        <v>40</v>
      </c>
      <c r="C37" s="24" t="str" cm="1">
        <f t="array" ref="C37">INDEX('[1]墨玉县2026年项目库 (细)'!$B:$B,MATCH(E37,'[1]墨玉县2026年项目库 (细)'!$D:$D,0))</f>
        <v>MY2026-088</v>
      </c>
      <c r="D37" s="25" t="str" cm="1">
        <f t="array" ref="D37">INDEX('[1]墨玉县2026年项目库 (细)'!$C:$C,MATCH(E37,'[1]墨玉县2026年项目库 (细)'!$D:$D,0))</f>
        <v>5700001820922443</v>
      </c>
      <c r="E37" s="24" t="s">
        <v>195</v>
      </c>
      <c r="F37" s="24" t="s">
        <v>53</v>
      </c>
      <c r="G37" s="24" t="s">
        <v>54</v>
      </c>
      <c r="H37" s="24" t="s">
        <v>55</v>
      </c>
      <c r="I37" s="24" t="s">
        <v>44</v>
      </c>
      <c r="J37" s="24" t="s">
        <v>196</v>
      </c>
      <c r="K37" s="24" t="s">
        <v>197</v>
      </c>
      <c r="L37" s="34">
        <v>500</v>
      </c>
      <c r="M37" s="35"/>
      <c r="N37" s="35">
        <f t="shared" si="1"/>
        <v>500</v>
      </c>
      <c r="O37" s="35">
        <v>500</v>
      </c>
      <c r="P37" s="36"/>
      <c r="Q37" s="36"/>
      <c r="R37" s="36"/>
      <c r="S37" s="36"/>
      <c r="T37" s="36"/>
      <c r="U37" s="36"/>
      <c r="V37" s="35"/>
      <c r="W37" s="35"/>
      <c r="X37" s="35"/>
      <c r="Y37" s="34" t="s">
        <v>198</v>
      </c>
      <c r="Z37" s="24">
        <v>107</v>
      </c>
      <c r="AA37" s="24" t="s">
        <v>49</v>
      </c>
      <c r="AB37" s="24"/>
      <c r="AC37" s="24" t="s">
        <v>48</v>
      </c>
      <c r="AD37" s="24" t="s">
        <v>49</v>
      </c>
      <c r="AE37" s="24" t="s">
        <v>199</v>
      </c>
      <c r="AF37" s="24" t="s">
        <v>194</v>
      </c>
    </row>
    <row r="38" s="4" customFormat="1" ht="114" spans="1:32">
      <c r="A38" s="22">
        <v>30</v>
      </c>
      <c r="B38" s="23" t="s">
        <v>40</v>
      </c>
      <c r="C38" s="24" t="str" cm="1">
        <f t="array" ref="C38">INDEX('[1]墨玉县2026年项目库 (细)'!$B:$B,MATCH(E38,'[1]墨玉县2026年项目库 (细)'!$D:$D,0))</f>
        <v>MY2026-127</v>
      </c>
      <c r="D38" s="25" t="str" cm="1">
        <f t="array" ref="D38">INDEX('[1]墨玉县2026年项目库 (细)'!$C:$C,MATCH(E38,'[1]墨玉县2026年项目库 (细)'!$D:$D,0))</f>
        <v>5700001786096457</v>
      </c>
      <c r="E38" s="24" t="s">
        <v>200</v>
      </c>
      <c r="F38" s="24" t="s">
        <v>76</v>
      </c>
      <c r="G38" s="24" t="s">
        <v>116</v>
      </c>
      <c r="H38" s="24" t="s">
        <v>201</v>
      </c>
      <c r="I38" s="24" t="s">
        <v>44</v>
      </c>
      <c r="J38" s="24" t="s">
        <v>202</v>
      </c>
      <c r="K38" s="24" t="s">
        <v>203</v>
      </c>
      <c r="L38" s="34">
        <v>1200</v>
      </c>
      <c r="M38" s="35"/>
      <c r="N38" s="35">
        <f t="shared" si="1"/>
        <v>1200</v>
      </c>
      <c r="O38" s="35"/>
      <c r="P38" s="36">
        <v>1200</v>
      </c>
      <c r="Q38" s="36"/>
      <c r="R38" s="36"/>
      <c r="S38" s="36"/>
      <c r="T38" s="36"/>
      <c r="U38" s="36"/>
      <c r="V38" s="35"/>
      <c r="W38" s="35"/>
      <c r="X38" s="35"/>
      <c r="Y38" s="34" t="s">
        <v>204</v>
      </c>
      <c r="Z38" s="24">
        <v>4</v>
      </c>
      <c r="AA38" s="24" t="s">
        <v>49</v>
      </c>
      <c r="AB38" s="24" t="s">
        <v>81</v>
      </c>
      <c r="AC38" s="24" t="s">
        <v>48</v>
      </c>
      <c r="AD38" s="24" t="s">
        <v>49</v>
      </c>
      <c r="AE38" s="24" t="s">
        <v>205</v>
      </c>
      <c r="AF38" s="24" t="s">
        <v>206</v>
      </c>
    </row>
    <row r="39" s="4" customFormat="1" ht="185.25" spans="1:32">
      <c r="A39" s="22">
        <v>31</v>
      </c>
      <c r="B39" s="23" t="s">
        <v>40</v>
      </c>
      <c r="C39" s="24" t="str" cm="1">
        <f t="array" ref="C39">INDEX('[1]墨玉县2026年项目库 (细)'!$B:$B,MATCH(E39,'[1]墨玉县2026年项目库 (细)'!$D:$D,0))</f>
        <v>MY2026-125</v>
      </c>
      <c r="D39" s="25" t="str" cm="1">
        <f t="array" ref="D39">INDEX('[1]墨玉县2026年项目库 (细)'!$C:$C,MATCH(E39,'[1]墨玉县2026年项目库 (细)'!$D:$D,0))</f>
        <v>5700001780178591</v>
      </c>
      <c r="E39" s="24" t="s">
        <v>207</v>
      </c>
      <c r="F39" s="24" t="s">
        <v>53</v>
      </c>
      <c r="G39" s="24" t="s">
        <v>208</v>
      </c>
      <c r="H39" s="24" t="s">
        <v>209</v>
      </c>
      <c r="I39" s="24" t="s">
        <v>44</v>
      </c>
      <c r="J39" s="24" t="s">
        <v>71</v>
      </c>
      <c r="K39" s="24" t="s">
        <v>210</v>
      </c>
      <c r="L39" s="34">
        <v>2500</v>
      </c>
      <c r="M39" s="35"/>
      <c r="N39" s="35">
        <f t="shared" si="1"/>
        <v>2300</v>
      </c>
      <c r="O39" s="35">
        <v>2300</v>
      </c>
      <c r="P39" s="36"/>
      <c r="Q39" s="36"/>
      <c r="R39" s="36"/>
      <c r="S39" s="36"/>
      <c r="T39" s="36"/>
      <c r="U39" s="36"/>
      <c r="V39" s="35"/>
      <c r="W39" s="35"/>
      <c r="X39" s="35"/>
      <c r="Y39" s="34" t="s">
        <v>73</v>
      </c>
      <c r="Z39" s="24">
        <v>9221</v>
      </c>
      <c r="AA39" s="24" t="s">
        <v>49</v>
      </c>
      <c r="AB39" s="24"/>
      <c r="AC39" s="24" t="s">
        <v>48</v>
      </c>
      <c r="AD39" s="24" t="s">
        <v>49</v>
      </c>
      <c r="AE39" s="24" t="s">
        <v>211</v>
      </c>
      <c r="AF39" s="24" t="s">
        <v>206</v>
      </c>
    </row>
    <row r="40" s="4" customFormat="1" ht="171" spans="1:32">
      <c r="A40" s="22">
        <v>32</v>
      </c>
      <c r="B40" s="23" t="s">
        <v>40</v>
      </c>
      <c r="C40" s="24" t="str" cm="1">
        <f t="array" ref="C40">INDEX('[1]墨玉县2026年项目库 (细)'!$B:$B,MATCH(E40,'[1]墨玉县2026年项目库 (细)'!$D:$D,0))</f>
        <v>MY2026-124</v>
      </c>
      <c r="D40" s="25" t="str" cm="1">
        <f t="array" ref="D40">INDEX('[1]墨玉县2026年项目库 (细)'!$C:$C,MATCH(E40,'[1]墨玉县2026年项目库 (细)'!$D:$D,0))</f>
        <v>5700001786086947</v>
      </c>
      <c r="E40" s="24" t="s">
        <v>212</v>
      </c>
      <c r="F40" s="24" t="s">
        <v>53</v>
      </c>
      <c r="G40" s="24" t="s">
        <v>208</v>
      </c>
      <c r="H40" s="24" t="s">
        <v>213</v>
      </c>
      <c r="I40" s="24" t="s">
        <v>44</v>
      </c>
      <c r="J40" s="24" t="s">
        <v>71</v>
      </c>
      <c r="K40" s="24" t="s">
        <v>214</v>
      </c>
      <c r="L40" s="34">
        <v>360</v>
      </c>
      <c r="M40" s="35"/>
      <c r="N40" s="35">
        <f t="shared" si="1"/>
        <v>360</v>
      </c>
      <c r="O40" s="35"/>
      <c r="P40" s="36">
        <v>360</v>
      </c>
      <c r="Q40" s="36"/>
      <c r="R40" s="36"/>
      <c r="S40" s="36"/>
      <c r="T40" s="36"/>
      <c r="U40" s="36"/>
      <c r="V40" s="35"/>
      <c r="W40" s="35"/>
      <c r="X40" s="35"/>
      <c r="Y40" s="34" t="s">
        <v>73</v>
      </c>
      <c r="Z40" s="24">
        <v>7037</v>
      </c>
      <c r="AA40" s="24" t="s">
        <v>49</v>
      </c>
      <c r="AB40" s="24"/>
      <c r="AC40" s="24" t="s">
        <v>48</v>
      </c>
      <c r="AD40" s="24" t="s">
        <v>49</v>
      </c>
      <c r="AE40" s="24" t="s">
        <v>215</v>
      </c>
      <c r="AF40" s="24" t="s">
        <v>206</v>
      </c>
    </row>
    <row r="41" s="4" customFormat="1" ht="99.75" spans="1:32">
      <c r="A41" s="22">
        <v>33</v>
      </c>
      <c r="B41" s="23" t="s">
        <v>40</v>
      </c>
      <c r="C41" s="24" t="s">
        <v>216</v>
      </c>
      <c r="D41" s="51" t="s">
        <v>217</v>
      </c>
      <c r="E41" s="24" t="s">
        <v>218</v>
      </c>
      <c r="F41" s="24" t="s">
        <v>76</v>
      </c>
      <c r="G41" s="24" t="s">
        <v>88</v>
      </c>
      <c r="H41" s="24" t="s">
        <v>89</v>
      </c>
      <c r="I41" s="24" t="s">
        <v>44</v>
      </c>
      <c r="J41" s="24" t="s">
        <v>219</v>
      </c>
      <c r="K41" s="24" t="s">
        <v>220</v>
      </c>
      <c r="L41" s="34">
        <v>270</v>
      </c>
      <c r="M41" s="35"/>
      <c r="N41" s="35">
        <f t="shared" si="1"/>
        <v>250</v>
      </c>
      <c r="O41" s="35"/>
      <c r="P41" s="36">
        <v>250</v>
      </c>
      <c r="Q41" s="36"/>
      <c r="R41" s="36"/>
      <c r="S41" s="36"/>
      <c r="T41" s="36"/>
      <c r="U41" s="36"/>
      <c r="V41" s="35"/>
      <c r="W41" s="35"/>
      <c r="X41" s="35"/>
      <c r="Y41" s="34" t="s">
        <v>192</v>
      </c>
      <c r="Z41" s="24">
        <v>7037</v>
      </c>
      <c r="AA41" s="24" t="s">
        <v>49</v>
      </c>
      <c r="AB41" s="24" t="s">
        <v>94</v>
      </c>
      <c r="AC41" s="24" t="s">
        <v>48</v>
      </c>
      <c r="AD41" s="24" t="s">
        <v>48</v>
      </c>
      <c r="AE41" s="24" t="s">
        <v>221</v>
      </c>
      <c r="AF41" s="24" t="s">
        <v>206</v>
      </c>
    </row>
    <row r="42" s="4" customFormat="1" ht="142.5" spans="1:32">
      <c r="A42" s="22">
        <v>34</v>
      </c>
      <c r="B42" s="23" t="s">
        <v>40</v>
      </c>
      <c r="C42" s="24" t="str" cm="1">
        <f t="array" ref="C42">INDEX('[1]墨玉县2026年项目库 (细)'!$B:$B,MATCH(E42,'[1]墨玉县2026年项目库 (细)'!$D:$D,0))</f>
        <v>MY2026-132</v>
      </c>
      <c r="D42" s="25" t="str" cm="1">
        <f t="array" ref="D42">INDEX('[1]墨玉县2026年项目库 (细)'!$C:$C,MATCH(E42,'[1]墨玉县2026年项目库 (细)'!$D:$D,0))</f>
        <v>5700001786108992</v>
      </c>
      <c r="E42" s="24" t="s">
        <v>222</v>
      </c>
      <c r="F42" s="24" t="s">
        <v>76</v>
      </c>
      <c r="G42" s="24" t="s">
        <v>223</v>
      </c>
      <c r="H42" s="24" t="s">
        <v>117</v>
      </c>
      <c r="I42" s="24" t="s">
        <v>44</v>
      </c>
      <c r="J42" s="24" t="s">
        <v>224</v>
      </c>
      <c r="K42" s="24" t="s">
        <v>225</v>
      </c>
      <c r="L42" s="34">
        <v>300</v>
      </c>
      <c r="M42" s="35"/>
      <c r="N42" s="35">
        <f t="shared" ref="N42:N88" si="2">SUM(O42:V42)</f>
        <v>300</v>
      </c>
      <c r="O42" s="35"/>
      <c r="P42" s="36">
        <v>300</v>
      </c>
      <c r="Q42" s="36"/>
      <c r="R42" s="36"/>
      <c r="S42" s="36"/>
      <c r="T42" s="36"/>
      <c r="U42" s="36"/>
      <c r="V42" s="35"/>
      <c r="W42" s="35"/>
      <c r="X42" s="35"/>
      <c r="Y42" s="34" t="s">
        <v>204</v>
      </c>
      <c r="Z42" s="24">
        <v>1235</v>
      </c>
      <c r="AA42" s="24" t="s">
        <v>49</v>
      </c>
      <c r="AB42" s="24" t="s">
        <v>94</v>
      </c>
      <c r="AC42" s="24" t="s">
        <v>48</v>
      </c>
      <c r="AD42" s="24" t="s">
        <v>49</v>
      </c>
      <c r="AE42" s="24" t="s">
        <v>226</v>
      </c>
      <c r="AF42" s="24" t="s">
        <v>206</v>
      </c>
    </row>
    <row r="43" s="4" customFormat="1" ht="199.5" spans="1:32">
      <c r="A43" s="22">
        <v>35</v>
      </c>
      <c r="B43" s="23" t="s">
        <v>40</v>
      </c>
      <c r="C43" s="24" t="str" cm="1">
        <f t="array" ref="C43">INDEX('[1]墨玉县2026年项目库 (细)'!$B:$B,MATCH(E43,'[1]墨玉县2026年项目库 (细)'!$D:$D,0))</f>
        <v>MY2026-059</v>
      </c>
      <c r="D43" s="25" t="str" cm="1">
        <f t="array" ref="D43">INDEX('[1]墨玉县2026年项目库 (细)'!$C:$C,MATCH(E43,'[1]墨玉县2026年项目库 (细)'!$D:$D,0))</f>
        <v>5700001785655034</v>
      </c>
      <c r="E43" s="24" t="s">
        <v>227</v>
      </c>
      <c r="F43" s="24" t="s">
        <v>76</v>
      </c>
      <c r="G43" s="24" t="s">
        <v>228</v>
      </c>
      <c r="H43" s="24" t="s">
        <v>77</v>
      </c>
      <c r="I43" s="24" t="s">
        <v>44</v>
      </c>
      <c r="J43" s="24" t="s">
        <v>229</v>
      </c>
      <c r="K43" s="24" t="s">
        <v>230</v>
      </c>
      <c r="L43" s="34">
        <v>300</v>
      </c>
      <c r="M43" s="35"/>
      <c r="N43" s="35">
        <f t="shared" si="2"/>
        <v>300</v>
      </c>
      <c r="O43" s="35"/>
      <c r="P43" s="36">
        <v>300</v>
      </c>
      <c r="Q43" s="36"/>
      <c r="R43" s="36"/>
      <c r="S43" s="36"/>
      <c r="T43" s="36"/>
      <c r="U43" s="36"/>
      <c r="V43" s="35"/>
      <c r="W43" s="35"/>
      <c r="X43" s="35"/>
      <c r="Y43" s="34" t="s">
        <v>125</v>
      </c>
      <c r="Z43" s="24">
        <v>5</v>
      </c>
      <c r="AA43" s="24" t="s">
        <v>49</v>
      </c>
      <c r="AB43" s="24" t="s">
        <v>81</v>
      </c>
      <c r="AC43" s="24" t="s">
        <v>48</v>
      </c>
      <c r="AD43" s="24" t="s">
        <v>49</v>
      </c>
      <c r="AE43" s="24" t="s">
        <v>231</v>
      </c>
      <c r="AF43" s="24" t="s">
        <v>206</v>
      </c>
    </row>
    <row r="44" s="4" customFormat="1" ht="99.75" spans="1:32">
      <c r="A44" s="22">
        <v>36</v>
      </c>
      <c r="B44" s="23" t="s">
        <v>40</v>
      </c>
      <c r="C44" s="24" t="str" cm="1">
        <f t="array" ref="C44">INDEX('[1]墨玉县2026年项目库 (细)'!$B:$B,MATCH(E44,'[1]墨玉县2026年项目库 (细)'!$D:$D,0))</f>
        <v>MY2026-133</v>
      </c>
      <c r="D44" s="25" t="str" cm="1">
        <f t="array" ref="D44">INDEX('[1]墨玉县2026年项目库 (细)'!$C:$C,MATCH(E44,'[1]墨玉县2026年项目库 (细)'!$D:$D,0))</f>
        <v>5700001786112104</v>
      </c>
      <c r="E44" s="24" t="s">
        <v>232</v>
      </c>
      <c r="F44" s="24" t="s">
        <v>76</v>
      </c>
      <c r="G44" s="24" t="s">
        <v>223</v>
      </c>
      <c r="H44" s="24" t="s">
        <v>123</v>
      </c>
      <c r="I44" s="24" t="s">
        <v>99</v>
      </c>
      <c r="J44" s="24" t="s">
        <v>233</v>
      </c>
      <c r="K44" s="24" t="s">
        <v>234</v>
      </c>
      <c r="L44" s="34">
        <v>50</v>
      </c>
      <c r="M44" s="35"/>
      <c r="N44" s="35">
        <f t="shared" si="2"/>
        <v>50</v>
      </c>
      <c r="O44" s="35"/>
      <c r="P44" s="36">
        <v>50</v>
      </c>
      <c r="Q44" s="36"/>
      <c r="R44" s="36"/>
      <c r="S44" s="36"/>
      <c r="T44" s="36"/>
      <c r="U44" s="36"/>
      <c r="V44" s="35"/>
      <c r="W44" s="35"/>
      <c r="X44" s="35"/>
      <c r="Y44" s="34" t="s">
        <v>204</v>
      </c>
      <c r="Z44" s="24">
        <v>10</v>
      </c>
      <c r="AA44" s="24" t="s">
        <v>49</v>
      </c>
      <c r="AB44" s="24" t="s">
        <v>81</v>
      </c>
      <c r="AC44" s="24" t="s">
        <v>48</v>
      </c>
      <c r="AD44" s="24" t="s">
        <v>49</v>
      </c>
      <c r="AE44" s="24" t="s">
        <v>235</v>
      </c>
      <c r="AF44" s="24" t="s">
        <v>206</v>
      </c>
    </row>
    <row r="45" s="4" customFormat="1" ht="221" customHeight="1" spans="1:32">
      <c r="A45" s="22">
        <v>37</v>
      </c>
      <c r="B45" s="23" t="s">
        <v>40</v>
      </c>
      <c r="C45" s="24" t="str" cm="1">
        <f t="array" ref="C45">INDEX('[1]墨玉县2026年项目库 (细)'!$B:$B,MATCH(E45,'[1]墨玉县2026年项目库 (细)'!$D:$D,0))</f>
        <v>MY2026-018</v>
      </c>
      <c r="D45" s="25" t="str" cm="1">
        <f t="array" ref="D45">INDEX('[1]墨玉县2026年项目库 (细)'!$C:$C,MATCH(E45,'[1]墨玉县2026年项目库 (细)'!$D:$D,0))</f>
        <v>5700001764347233</v>
      </c>
      <c r="E45" s="24" t="s">
        <v>236</v>
      </c>
      <c r="F45" s="24" t="s">
        <v>76</v>
      </c>
      <c r="G45" s="24" t="s">
        <v>129</v>
      </c>
      <c r="H45" s="24" t="s">
        <v>144</v>
      </c>
      <c r="I45" s="24" t="s">
        <v>44</v>
      </c>
      <c r="J45" s="24" t="s">
        <v>237</v>
      </c>
      <c r="K45" s="24" t="s">
        <v>238</v>
      </c>
      <c r="L45" s="34">
        <v>400</v>
      </c>
      <c r="M45" s="35"/>
      <c r="N45" s="35">
        <f t="shared" si="2"/>
        <v>350</v>
      </c>
      <c r="O45" s="35">
        <v>350</v>
      </c>
      <c r="P45" s="36"/>
      <c r="Q45" s="36"/>
      <c r="R45" s="36"/>
      <c r="S45" s="36"/>
      <c r="T45" s="36"/>
      <c r="U45" s="36"/>
      <c r="V45" s="35"/>
      <c r="W45" s="35"/>
      <c r="X45" s="35"/>
      <c r="Y45" s="34" t="s">
        <v>80</v>
      </c>
      <c r="Z45" s="24">
        <v>10</v>
      </c>
      <c r="AA45" s="24" t="s">
        <v>49</v>
      </c>
      <c r="AB45" s="24" t="s">
        <v>94</v>
      </c>
      <c r="AC45" s="24" t="s">
        <v>48</v>
      </c>
      <c r="AD45" s="24" t="s">
        <v>49</v>
      </c>
      <c r="AE45" s="24" t="s">
        <v>239</v>
      </c>
      <c r="AF45" s="24" t="s">
        <v>240</v>
      </c>
    </row>
    <row r="46" s="4" customFormat="1" ht="114" spans="1:32">
      <c r="A46" s="22">
        <v>38</v>
      </c>
      <c r="B46" s="23" t="s">
        <v>40</v>
      </c>
      <c r="C46" s="24" t="str" cm="1">
        <f t="array" ref="C46">INDEX('[1]墨玉县2026年项目库 (细)'!$B:$B,MATCH(E46,'[1]墨玉县2026年项目库 (细)'!$D:$D,0))</f>
        <v>MY2026-017</v>
      </c>
      <c r="D46" s="25" t="str" cm="1">
        <f t="array" ref="D46">INDEX('[1]墨玉县2026年项目库 (细)'!$C:$C,MATCH(E46,'[1]墨玉县2026年项目库 (细)'!$D:$D,0))</f>
        <v>5700001764345771</v>
      </c>
      <c r="E46" s="24" t="s">
        <v>241</v>
      </c>
      <c r="F46" s="24" t="s">
        <v>76</v>
      </c>
      <c r="G46" s="24" t="s">
        <v>129</v>
      </c>
      <c r="H46" s="24" t="s">
        <v>144</v>
      </c>
      <c r="I46" s="24" t="s">
        <v>44</v>
      </c>
      <c r="J46" s="24" t="s">
        <v>242</v>
      </c>
      <c r="K46" s="24" t="s">
        <v>243</v>
      </c>
      <c r="L46" s="34">
        <v>400</v>
      </c>
      <c r="M46" s="35"/>
      <c r="N46" s="35">
        <f t="shared" si="2"/>
        <v>380</v>
      </c>
      <c r="O46" s="35"/>
      <c r="P46" s="36">
        <v>380</v>
      </c>
      <c r="Q46" s="36"/>
      <c r="R46" s="36"/>
      <c r="S46" s="36"/>
      <c r="T46" s="36"/>
      <c r="U46" s="36"/>
      <c r="V46" s="35"/>
      <c r="W46" s="35"/>
      <c r="X46" s="35"/>
      <c r="Y46" s="34" t="s">
        <v>80</v>
      </c>
      <c r="Z46" s="24">
        <v>6</v>
      </c>
      <c r="AA46" s="24" t="s">
        <v>49</v>
      </c>
      <c r="AB46" s="24" t="s">
        <v>94</v>
      </c>
      <c r="AC46" s="24" t="s">
        <v>48</v>
      </c>
      <c r="AD46" s="24" t="s">
        <v>49</v>
      </c>
      <c r="AE46" s="24" t="s">
        <v>244</v>
      </c>
      <c r="AF46" s="24" t="s">
        <v>240</v>
      </c>
    </row>
    <row r="47" s="4" customFormat="1" ht="177" customHeight="1" spans="1:32">
      <c r="A47" s="22">
        <v>39</v>
      </c>
      <c r="B47" s="23" t="s">
        <v>40</v>
      </c>
      <c r="C47" s="24" t="str" cm="1">
        <f t="array" ref="C47">INDEX('[1]墨玉县2026年项目库 (细)'!$B:$B,MATCH(E47,'[1]墨玉县2026年项目库 (细)'!$D:$D,0))</f>
        <v>MY2026-019</v>
      </c>
      <c r="D47" s="25" t="str" cm="1">
        <f t="array" ref="D47">INDEX('[1]墨玉县2026年项目库 (细)'!$C:$C,MATCH(E47,'[1]墨玉县2026年项目库 (细)'!$D:$D,0))</f>
        <v>5700001764348375</v>
      </c>
      <c r="E47" s="24" t="s">
        <v>245</v>
      </c>
      <c r="F47" s="24" t="s">
        <v>76</v>
      </c>
      <c r="G47" s="24" t="s">
        <v>129</v>
      </c>
      <c r="H47" s="24" t="s">
        <v>144</v>
      </c>
      <c r="I47" s="24" t="s">
        <v>44</v>
      </c>
      <c r="J47" s="24" t="s">
        <v>246</v>
      </c>
      <c r="K47" s="24" t="s">
        <v>247</v>
      </c>
      <c r="L47" s="34">
        <v>400</v>
      </c>
      <c r="M47" s="35"/>
      <c r="N47" s="35">
        <f t="shared" si="2"/>
        <v>350</v>
      </c>
      <c r="O47" s="35">
        <v>350</v>
      </c>
      <c r="P47" s="36"/>
      <c r="Q47" s="36"/>
      <c r="R47" s="36"/>
      <c r="S47" s="36"/>
      <c r="T47" s="36"/>
      <c r="U47" s="36"/>
      <c r="V47" s="35"/>
      <c r="W47" s="35"/>
      <c r="X47" s="35"/>
      <c r="Y47" s="34" t="s">
        <v>80</v>
      </c>
      <c r="Z47" s="24">
        <v>10</v>
      </c>
      <c r="AA47" s="24" t="s">
        <v>49</v>
      </c>
      <c r="AB47" s="24" t="s">
        <v>94</v>
      </c>
      <c r="AC47" s="24" t="s">
        <v>48</v>
      </c>
      <c r="AD47" s="24" t="s">
        <v>49</v>
      </c>
      <c r="AE47" s="24" t="s">
        <v>248</v>
      </c>
      <c r="AF47" s="24" t="s">
        <v>240</v>
      </c>
    </row>
    <row r="48" s="4" customFormat="1" ht="128.25" spans="1:32">
      <c r="A48" s="22">
        <v>40</v>
      </c>
      <c r="B48" s="23" t="s">
        <v>40</v>
      </c>
      <c r="C48" s="24" t="str" cm="1">
        <f t="array" ref="C48">INDEX('[1]墨玉县2026年项目库 (细)'!$B:$B,MATCH(E48,'[1]墨玉县2026年项目库 (细)'!$D:$D,0))</f>
        <v>MY2026-045</v>
      </c>
      <c r="D48" s="25" t="str" cm="1">
        <f t="array" ref="D48">INDEX('[1]墨玉县2026年项目库 (细)'!$C:$C,MATCH(E48,'[1]墨玉县2026年项目库 (细)'!$D:$D,0))</f>
        <v>5700001780089799</v>
      </c>
      <c r="E48" s="24" t="s">
        <v>249</v>
      </c>
      <c r="F48" s="24" t="s">
        <v>76</v>
      </c>
      <c r="G48" s="24" t="s">
        <v>116</v>
      </c>
      <c r="H48" s="24" t="s">
        <v>117</v>
      </c>
      <c r="I48" s="24" t="s">
        <v>44</v>
      </c>
      <c r="J48" s="24" t="s">
        <v>250</v>
      </c>
      <c r="K48" s="24" t="s">
        <v>251</v>
      </c>
      <c r="L48" s="34">
        <v>400</v>
      </c>
      <c r="M48" s="35"/>
      <c r="N48" s="35">
        <f t="shared" si="2"/>
        <v>350</v>
      </c>
      <c r="O48" s="35">
        <v>350</v>
      </c>
      <c r="P48" s="36"/>
      <c r="Q48" s="36"/>
      <c r="R48" s="36"/>
      <c r="S48" s="36"/>
      <c r="T48" s="36"/>
      <c r="U48" s="36"/>
      <c r="V48" s="35"/>
      <c r="W48" s="35"/>
      <c r="X48" s="35"/>
      <c r="Y48" s="34" t="s">
        <v>80</v>
      </c>
      <c r="Z48" s="24">
        <v>27</v>
      </c>
      <c r="AA48" s="24" t="s">
        <v>49</v>
      </c>
      <c r="AB48" s="24" t="s">
        <v>81</v>
      </c>
      <c r="AC48" s="24" t="s">
        <v>48</v>
      </c>
      <c r="AD48" s="24" t="s">
        <v>49</v>
      </c>
      <c r="AE48" s="24" t="s">
        <v>252</v>
      </c>
      <c r="AF48" s="24" t="s">
        <v>240</v>
      </c>
    </row>
    <row r="49" s="4" customFormat="1" ht="128.25" spans="1:32">
      <c r="A49" s="22">
        <v>41</v>
      </c>
      <c r="B49" s="23" t="s">
        <v>40</v>
      </c>
      <c r="C49" s="24" t="str" cm="1">
        <f t="array" ref="C49">INDEX('[1]墨玉县2026年项目库 (细)'!$B:$B,MATCH(E49,'[1]墨玉县2026年项目库 (细)'!$D:$D,0))</f>
        <v>MY2026-028</v>
      </c>
      <c r="D49" s="25" t="str" cm="1">
        <f t="array" ref="D49">INDEX('[1]墨玉县2026年项目库 (细)'!$C:$C,MATCH(E49,'[1]墨玉县2026年项目库 (细)'!$D:$D,0))</f>
        <v>5700001780070034</v>
      </c>
      <c r="E49" s="24" t="s">
        <v>253</v>
      </c>
      <c r="F49" s="24" t="s">
        <v>76</v>
      </c>
      <c r="G49" s="24" t="s">
        <v>129</v>
      </c>
      <c r="H49" s="24" t="s">
        <v>144</v>
      </c>
      <c r="I49" s="24" t="s">
        <v>44</v>
      </c>
      <c r="J49" s="24" t="s">
        <v>254</v>
      </c>
      <c r="K49" s="24" t="s">
        <v>255</v>
      </c>
      <c r="L49" s="34">
        <v>400</v>
      </c>
      <c r="M49" s="35"/>
      <c r="N49" s="35">
        <f t="shared" si="2"/>
        <v>350</v>
      </c>
      <c r="O49" s="35">
        <v>350</v>
      </c>
      <c r="P49" s="36"/>
      <c r="Q49" s="36"/>
      <c r="R49" s="36"/>
      <c r="S49" s="36"/>
      <c r="T49" s="36"/>
      <c r="U49" s="36"/>
      <c r="V49" s="35"/>
      <c r="W49" s="35"/>
      <c r="X49" s="35"/>
      <c r="Y49" s="34" t="s">
        <v>147</v>
      </c>
      <c r="Z49" s="24">
        <v>1304</v>
      </c>
      <c r="AA49" s="24" t="s">
        <v>49</v>
      </c>
      <c r="AB49" s="24" t="s">
        <v>94</v>
      </c>
      <c r="AC49" s="24" t="s">
        <v>48</v>
      </c>
      <c r="AD49" s="24" t="s">
        <v>49</v>
      </c>
      <c r="AE49" s="24" t="s">
        <v>256</v>
      </c>
      <c r="AF49" s="24" t="s">
        <v>240</v>
      </c>
    </row>
    <row r="50" s="4" customFormat="1" ht="145" customHeight="1" spans="1:32">
      <c r="A50" s="22">
        <v>42</v>
      </c>
      <c r="B50" s="23" t="s">
        <v>40</v>
      </c>
      <c r="C50" s="24" t="str" cm="1">
        <f t="array" ref="C50">INDEX('[1]墨玉县2026年项目库 (细)'!$B:$B,MATCH(E50,'[1]墨玉县2026年项目库 (细)'!$D:$D,0))</f>
        <v>MY2026-056</v>
      </c>
      <c r="D50" s="25" t="str" cm="1">
        <f t="array" ref="D50">INDEX('[1]墨玉县2026年项目库 (细)'!$C:$C,MATCH(E50,'[1]墨玉县2026年项目库 (细)'!$D:$D,0))</f>
        <v>5700001785643575</v>
      </c>
      <c r="E50" s="24" t="s">
        <v>257</v>
      </c>
      <c r="F50" s="24" t="s">
        <v>76</v>
      </c>
      <c r="G50" s="24" t="s">
        <v>77</v>
      </c>
      <c r="H50" s="24" t="s">
        <v>77</v>
      </c>
      <c r="I50" s="24" t="s">
        <v>44</v>
      </c>
      <c r="J50" s="24" t="s">
        <v>258</v>
      </c>
      <c r="K50" s="24" t="s">
        <v>259</v>
      </c>
      <c r="L50" s="34">
        <v>100</v>
      </c>
      <c r="M50" s="35"/>
      <c r="N50" s="35">
        <f t="shared" si="2"/>
        <v>100</v>
      </c>
      <c r="O50" s="35">
        <v>100</v>
      </c>
      <c r="P50" s="36"/>
      <c r="Q50" s="36"/>
      <c r="R50" s="36"/>
      <c r="S50" s="36"/>
      <c r="T50" s="36"/>
      <c r="U50" s="36"/>
      <c r="V50" s="35"/>
      <c r="W50" s="35"/>
      <c r="X50" s="35"/>
      <c r="Y50" s="34" t="s">
        <v>80</v>
      </c>
      <c r="Z50" s="24">
        <v>3</v>
      </c>
      <c r="AA50" s="24" t="s">
        <v>49</v>
      </c>
      <c r="AB50" s="24" t="s">
        <v>81</v>
      </c>
      <c r="AC50" s="24" t="s">
        <v>48</v>
      </c>
      <c r="AD50" s="24" t="s">
        <v>49</v>
      </c>
      <c r="AE50" s="24" t="s">
        <v>260</v>
      </c>
      <c r="AF50" s="24" t="s">
        <v>240</v>
      </c>
    </row>
    <row r="51" s="4" customFormat="1" ht="99.75" spans="1:32">
      <c r="A51" s="22">
        <v>43</v>
      </c>
      <c r="B51" s="23" t="s">
        <v>40</v>
      </c>
      <c r="C51" s="24" t="str" cm="1">
        <f t="array" ref="C51">INDEX('[1]墨玉县2026年项目库 (细)'!$B:$B,MATCH(E51,'[1]墨玉县2026年项目库 (细)'!$D:$D,0))</f>
        <v>MY2026-058</v>
      </c>
      <c r="D51" s="25" t="str" cm="1">
        <f t="array" ref="D51">INDEX('[1]墨玉县2026年项目库 (细)'!$C:$C,MATCH(E51,'[1]墨玉县2026年项目库 (细)'!$D:$D,0))</f>
        <v>5700001786071335</v>
      </c>
      <c r="E51" s="24" t="s">
        <v>261</v>
      </c>
      <c r="F51" s="24" t="s">
        <v>76</v>
      </c>
      <c r="G51" s="24" t="s">
        <v>77</v>
      </c>
      <c r="H51" s="24" t="s">
        <v>77</v>
      </c>
      <c r="I51" s="24" t="s">
        <v>44</v>
      </c>
      <c r="J51" s="24" t="s">
        <v>262</v>
      </c>
      <c r="K51" s="24" t="s">
        <v>263</v>
      </c>
      <c r="L51" s="34">
        <v>100</v>
      </c>
      <c r="M51" s="35"/>
      <c r="N51" s="35">
        <f t="shared" si="2"/>
        <v>100</v>
      </c>
      <c r="O51" s="35"/>
      <c r="P51" s="36">
        <v>100</v>
      </c>
      <c r="Q51" s="36"/>
      <c r="R51" s="36"/>
      <c r="S51" s="36"/>
      <c r="T51" s="36"/>
      <c r="U51" s="36"/>
      <c r="V51" s="35"/>
      <c r="W51" s="35"/>
      <c r="X51" s="35"/>
      <c r="Y51" s="34" t="s">
        <v>204</v>
      </c>
      <c r="Z51" s="24">
        <v>12</v>
      </c>
      <c r="AA51" s="24" t="s">
        <v>49</v>
      </c>
      <c r="AB51" s="24" t="s">
        <v>81</v>
      </c>
      <c r="AC51" s="24" t="s">
        <v>48</v>
      </c>
      <c r="AD51" s="24" t="s">
        <v>49</v>
      </c>
      <c r="AE51" s="24" t="s">
        <v>264</v>
      </c>
      <c r="AF51" s="24" t="s">
        <v>240</v>
      </c>
    </row>
    <row r="52" s="4" customFormat="1" ht="126" customHeight="1" spans="1:32">
      <c r="A52" s="22">
        <v>44</v>
      </c>
      <c r="B52" s="23" t="s">
        <v>40</v>
      </c>
      <c r="C52" s="24" t="s">
        <v>265</v>
      </c>
      <c r="D52" s="51" t="s">
        <v>266</v>
      </c>
      <c r="E52" s="24" t="s">
        <v>267</v>
      </c>
      <c r="F52" s="24" t="s">
        <v>53</v>
      </c>
      <c r="G52" s="24" t="s">
        <v>54</v>
      </c>
      <c r="H52" s="24" t="s">
        <v>55</v>
      </c>
      <c r="I52" s="24" t="s">
        <v>44</v>
      </c>
      <c r="J52" s="24" t="s">
        <v>268</v>
      </c>
      <c r="K52" s="24" t="s">
        <v>269</v>
      </c>
      <c r="L52" s="34">
        <v>395</v>
      </c>
      <c r="M52" s="35"/>
      <c r="N52" s="35">
        <f t="shared" si="2"/>
        <v>395</v>
      </c>
      <c r="O52" s="35"/>
      <c r="P52" s="36">
        <v>395</v>
      </c>
      <c r="Q52" s="36"/>
      <c r="R52" s="36"/>
      <c r="S52" s="36"/>
      <c r="T52" s="36"/>
      <c r="U52" s="36"/>
      <c r="V52" s="35"/>
      <c r="W52" s="35"/>
      <c r="X52" s="35"/>
      <c r="Y52" s="34" t="s">
        <v>57</v>
      </c>
      <c r="Z52" s="24">
        <v>1350</v>
      </c>
      <c r="AA52" s="24" t="s">
        <v>49</v>
      </c>
      <c r="AB52" s="24"/>
      <c r="AC52" s="24" t="s">
        <v>48</v>
      </c>
      <c r="AD52" s="24" t="s">
        <v>49</v>
      </c>
      <c r="AE52" s="24" t="s">
        <v>270</v>
      </c>
      <c r="AF52" s="24" t="s">
        <v>240</v>
      </c>
    </row>
    <row r="53" s="4" customFormat="1" ht="114" spans="1:32">
      <c r="A53" s="22">
        <v>45</v>
      </c>
      <c r="B53" s="23" t="s">
        <v>40</v>
      </c>
      <c r="C53" s="24" t="str" cm="1">
        <f t="array" ref="C53">INDEX('[1]墨玉县2026年项目库 (细)'!$B:$B,MATCH(E53,'[1]墨玉县2026年项目库 (细)'!$D:$D,0))</f>
        <v>MY2026-030</v>
      </c>
      <c r="D53" s="25" t="str" cm="1">
        <f t="array" ref="D53">INDEX('[1]墨玉县2026年项目库 (细)'!$C:$C,MATCH(E53,'[1]墨玉县2026年项目库 (细)'!$D:$D,0))</f>
        <v>5700001780072127</v>
      </c>
      <c r="E53" s="24" t="s">
        <v>271</v>
      </c>
      <c r="F53" s="24" t="s">
        <v>76</v>
      </c>
      <c r="G53" s="24" t="s">
        <v>129</v>
      </c>
      <c r="H53" s="24" t="s">
        <v>144</v>
      </c>
      <c r="I53" s="24" t="s">
        <v>44</v>
      </c>
      <c r="J53" s="24" t="s">
        <v>272</v>
      </c>
      <c r="K53" s="24" t="s">
        <v>273</v>
      </c>
      <c r="L53" s="34">
        <v>850</v>
      </c>
      <c r="M53" s="35"/>
      <c r="N53" s="35">
        <f t="shared" si="2"/>
        <v>700</v>
      </c>
      <c r="O53" s="35">
        <v>700</v>
      </c>
      <c r="P53" s="36"/>
      <c r="Q53" s="36"/>
      <c r="R53" s="36"/>
      <c r="S53" s="36"/>
      <c r="T53" s="36"/>
      <c r="U53" s="36"/>
      <c r="V53" s="35"/>
      <c r="W53" s="35"/>
      <c r="X53" s="35"/>
      <c r="Y53" s="34" t="s">
        <v>147</v>
      </c>
      <c r="Z53" s="24">
        <v>574</v>
      </c>
      <c r="AA53" s="24" t="s">
        <v>49</v>
      </c>
      <c r="AB53" s="24" t="s">
        <v>94</v>
      </c>
      <c r="AC53" s="24" t="s">
        <v>48</v>
      </c>
      <c r="AD53" s="24" t="s">
        <v>49</v>
      </c>
      <c r="AE53" s="24" t="s">
        <v>274</v>
      </c>
      <c r="AF53" s="24" t="s">
        <v>275</v>
      </c>
    </row>
    <row r="54" s="4" customFormat="1" ht="156.75" spans="1:32">
      <c r="A54" s="22">
        <v>46</v>
      </c>
      <c r="B54" s="23" t="s">
        <v>40</v>
      </c>
      <c r="C54" s="24" t="str" cm="1">
        <f t="array" ref="C54">INDEX('[1]墨玉县2026年项目库 (细)'!$B:$B,MATCH(E54,'[1]墨玉县2026年项目库 (细)'!$D:$D,0))</f>
        <v>MY2026-046</v>
      </c>
      <c r="D54" s="25" t="str" cm="1">
        <f t="array" ref="D54">INDEX('[1]墨玉县2026年项目库 (细)'!$C:$C,MATCH(E54,'[1]墨玉县2026年项目库 (细)'!$D:$D,0))</f>
        <v>5700001784983904</v>
      </c>
      <c r="E54" s="24" t="s">
        <v>276</v>
      </c>
      <c r="F54" s="24" t="s">
        <v>76</v>
      </c>
      <c r="G54" s="24" t="s">
        <v>116</v>
      </c>
      <c r="H54" s="24" t="s">
        <v>117</v>
      </c>
      <c r="I54" s="24" t="s">
        <v>44</v>
      </c>
      <c r="J54" s="24" t="s">
        <v>277</v>
      </c>
      <c r="K54" s="24" t="s">
        <v>278</v>
      </c>
      <c r="L54" s="34">
        <v>500</v>
      </c>
      <c r="M54" s="35"/>
      <c r="N54" s="35">
        <f t="shared" si="2"/>
        <v>500</v>
      </c>
      <c r="O54" s="35">
        <v>500</v>
      </c>
      <c r="P54" s="36"/>
      <c r="Q54" s="36"/>
      <c r="R54" s="36"/>
      <c r="S54" s="36"/>
      <c r="T54" s="36"/>
      <c r="U54" s="36"/>
      <c r="V54" s="35"/>
      <c r="W54" s="35"/>
      <c r="X54" s="35"/>
      <c r="Y54" s="34" t="s">
        <v>80</v>
      </c>
      <c r="Z54" s="24">
        <v>11</v>
      </c>
      <c r="AA54" s="24" t="s">
        <v>49</v>
      </c>
      <c r="AB54" s="24" t="s">
        <v>81</v>
      </c>
      <c r="AC54" s="24" t="s">
        <v>48</v>
      </c>
      <c r="AD54" s="24" t="s">
        <v>49</v>
      </c>
      <c r="AE54" s="24" t="s">
        <v>279</v>
      </c>
      <c r="AF54" s="24" t="s">
        <v>275</v>
      </c>
    </row>
    <row r="55" s="4" customFormat="1" ht="242" customHeight="1" spans="1:32">
      <c r="A55" s="22">
        <v>47</v>
      </c>
      <c r="B55" s="23" t="s">
        <v>40</v>
      </c>
      <c r="C55" s="24" t="str" cm="1">
        <f t="array" ref="C55">INDEX('[1]墨玉县2026年项目库 (细)'!$B:$B,MATCH(E55,'[1]墨玉县2026年项目库 (细)'!$D:$D,0))</f>
        <v>MY2026-070</v>
      </c>
      <c r="D55" s="25" t="str" cm="1">
        <f t="array" ref="D55">INDEX('[1]墨玉县2026年项目库 (细)'!$C:$C,MATCH(E55,'[1]墨玉县2026年项目库 (细)'!$D:$D,0))</f>
        <v>5700001780098561</v>
      </c>
      <c r="E55" s="24" t="s">
        <v>280</v>
      </c>
      <c r="F55" s="24" t="s">
        <v>76</v>
      </c>
      <c r="G55" s="24" t="s">
        <v>129</v>
      </c>
      <c r="H55" s="24" t="s">
        <v>281</v>
      </c>
      <c r="I55" s="24" t="s">
        <v>44</v>
      </c>
      <c r="J55" s="24" t="s">
        <v>282</v>
      </c>
      <c r="K55" s="24" t="s">
        <v>283</v>
      </c>
      <c r="L55" s="34">
        <v>180</v>
      </c>
      <c r="M55" s="35"/>
      <c r="N55" s="35">
        <f t="shared" si="2"/>
        <v>150</v>
      </c>
      <c r="O55" s="35">
        <v>150</v>
      </c>
      <c r="P55" s="36"/>
      <c r="Q55" s="36"/>
      <c r="R55" s="36"/>
      <c r="S55" s="36"/>
      <c r="T55" s="36"/>
      <c r="U55" s="36"/>
      <c r="V55" s="35"/>
      <c r="W55" s="35"/>
      <c r="X55" s="35"/>
      <c r="Y55" s="34" t="s">
        <v>284</v>
      </c>
      <c r="Z55" s="24">
        <v>10</v>
      </c>
      <c r="AA55" s="24" t="s">
        <v>49</v>
      </c>
      <c r="AB55" s="24" t="s">
        <v>285</v>
      </c>
      <c r="AC55" s="24" t="s">
        <v>48</v>
      </c>
      <c r="AD55" s="24" t="s">
        <v>49</v>
      </c>
      <c r="AE55" s="24" t="s">
        <v>286</v>
      </c>
      <c r="AF55" s="24" t="s">
        <v>287</v>
      </c>
    </row>
    <row r="56" s="4" customFormat="1" ht="99.75" spans="1:32">
      <c r="A56" s="22">
        <v>48</v>
      </c>
      <c r="B56" s="23" t="s">
        <v>40</v>
      </c>
      <c r="C56" s="24" t="str" cm="1">
        <f t="array" ref="C56">INDEX('[1]墨玉县2026年项目库 (细)'!$B:$B,MATCH(E56,'[1]墨玉县2026年项目库 (细)'!$D:$D,0))</f>
        <v>MY2026-048</v>
      </c>
      <c r="D56" s="25" t="str" cm="1">
        <f t="array" ref="D56">INDEX('[1]墨玉县2026年项目库 (细)'!$C:$C,MATCH(E56,'[1]墨玉县2026年项目库 (细)'!$D:$D,0))</f>
        <v>5700001785101592</v>
      </c>
      <c r="E56" s="24" t="s">
        <v>288</v>
      </c>
      <c r="F56" s="24" t="s">
        <v>76</v>
      </c>
      <c r="G56" s="24" t="s">
        <v>116</v>
      </c>
      <c r="H56" s="24" t="s">
        <v>117</v>
      </c>
      <c r="I56" s="24" t="s">
        <v>44</v>
      </c>
      <c r="J56" s="24" t="s">
        <v>282</v>
      </c>
      <c r="K56" s="24" t="s">
        <v>289</v>
      </c>
      <c r="L56" s="34">
        <v>400</v>
      </c>
      <c r="M56" s="35"/>
      <c r="N56" s="35">
        <f t="shared" si="2"/>
        <v>400</v>
      </c>
      <c r="O56" s="35">
        <v>400</v>
      </c>
      <c r="P56" s="36"/>
      <c r="Q56" s="36"/>
      <c r="R56" s="36"/>
      <c r="S56" s="36"/>
      <c r="T56" s="36"/>
      <c r="U56" s="36"/>
      <c r="V56" s="35"/>
      <c r="W56" s="35"/>
      <c r="X56" s="35"/>
      <c r="Y56" s="34" t="s">
        <v>80</v>
      </c>
      <c r="Z56" s="24">
        <v>15</v>
      </c>
      <c r="AA56" s="24" t="s">
        <v>49</v>
      </c>
      <c r="AB56" s="24" t="s">
        <v>81</v>
      </c>
      <c r="AC56" s="24" t="s">
        <v>48</v>
      </c>
      <c r="AD56" s="24" t="s">
        <v>49</v>
      </c>
      <c r="AE56" s="24" t="s">
        <v>290</v>
      </c>
      <c r="AF56" s="24" t="s">
        <v>287</v>
      </c>
    </row>
    <row r="57" s="4" customFormat="1" ht="99.75" spans="1:32">
      <c r="A57" s="22">
        <v>49</v>
      </c>
      <c r="B57" s="23" t="s">
        <v>40</v>
      </c>
      <c r="C57" s="24" t="str" cm="1">
        <f t="array" ref="C57">INDEX('[1]墨玉县2026年项目库 (细)'!$B:$B,MATCH(E57,'[1]墨玉县2026年项目库 (细)'!$D:$D,0))</f>
        <v>MY2026-134</v>
      </c>
      <c r="D57" s="25" t="str" cm="1">
        <f t="array" ref="D57">INDEX('[1]墨玉县2026年项目库 (细)'!$C:$C,MATCH(E57,'[1]墨玉县2026年项目库 (细)'!$D:$D,0))</f>
        <v>5700001786144300</v>
      </c>
      <c r="E57" s="24" t="s">
        <v>291</v>
      </c>
      <c r="F57" s="24" t="s">
        <v>76</v>
      </c>
      <c r="G57" s="24" t="s">
        <v>116</v>
      </c>
      <c r="H57" s="24" t="s">
        <v>117</v>
      </c>
      <c r="I57" s="24" t="s">
        <v>44</v>
      </c>
      <c r="J57" s="24" t="s">
        <v>292</v>
      </c>
      <c r="K57" s="24" t="s">
        <v>293</v>
      </c>
      <c r="L57" s="34">
        <v>300</v>
      </c>
      <c r="M57" s="35"/>
      <c r="N57" s="35">
        <f t="shared" si="2"/>
        <v>300</v>
      </c>
      <c r="O57" s="35"/>
      <c r="P57" s="36">
        <v>300</v>
      </c>
      <c r="Q57" s="36"/>
      <c r="R57" s="36"/>
      <c r="S57" s="36"/>
      <c r="T57" s="36"/>
      <c r="U57" s="36"/>
      <c r="V57" s="35"/>
      <c r="W57" s="35"/>
      <c r="X57" s="35"/>
      <c r="Y57" s="34" t="s">
        <v>204</v>
      </c>
      <c r="Z57" s="24">
        <v>2</v>
      </c>
      <c r="AA57" s="24" t="s">
        <v>49</v>
      </c>
      <c r="AB57" s="24" t="s">
        <v>81</v>
      </c>
      <c r="AC57" s="24" t="s">
        <v>48</v>
      </c>
      <c r="AD57" s="24" t="s">
        <v>49</v>
      </c>
      <c r="AE57" s="24" t="s">
        <v>294</v>
      </c>
      <c r="AF57" s="24" t="s">
        <v>287</v>
      </c>
    </row>
    <row r="58" s="4" customFormat="1" ht="128.25" spans="1:32">
      <c r="A58" s="22">
        <v>50</v>
      </c>
      <c r="B58" s="23" t="s">
        <v>40</v>
      </c>
      <c r="C58" s="24" t="str" cm="1">
        <f t="array" ref="C58">INDEX('[1]墨玉县2026年项目库 (细)'!$B:$B,MATCH(E58,'[1]墨玉县2026年项目库 (细)'!$D:$D,0))</f>
        <v>MY2026-145</v>
      </c>
      <c r="D58" s="25" t="str" cm="1">
        <f t="array" ref="D58">INDEX('[1]墨玉县2026年项目库 (细)'!$C:$C,MATCH(E58,'[1]墨玉县2026年项目库 (细)'!$D:$D,0))</f>
        <v>5700001820965920</v>
      </c>
      <c r="E58" s="24" t="s">
        <v>295</v>
      </c>
      <c r="F58" s="24" t="s">
        <v>76</v>
      </c>
      <c r="G58" s="24" t="s">
        <v>88</v>
      </c>
      <c r="H58" s="24" t="s">
        <v>89</v>
      </c>
      <c r="I58" s="24" t="s">
        <v>44</v>
      </c>
      <c r="J58" s="24" t="s">
        <v>296</v>
      </c>
      <c r="K58" s="24" t="s">
        <v>297</v>
      </c>
      <c r="L58" s="34">
        <v>140</v>
      </c>
      <c r="M58" s="35"/>
      <c r="N58" s="35">
        <f t="shared" si="2"/>
        <v>140</v>
      </c>
      <c r="O58" s="35">
        <v>140</v>
      </c>
      <c r="P58" s="36"/>
      <c r="Q58" s="36"/>
      <c r="R58" s="36"/>
      <c r="S58" s="36"/>
      <c r="T58" s="36"/>
      <c r="U58" s="36"/>
      <c r="V58" s="35"/>
      <c r="W58" s="35"/>
      <c r="X58" s="35"/>
      <c r="Y58" s="34" t="s">
        <v>192</v>
      </c>
      <c r="Z58" s="24">
        <v>25</v>
      </c>
      <c r="AA58" s="24" t="s">
        <v>49</v>
      </c>
      <c r="AB58" s="24" t="s">
        <v>94</v>
      </c>
      <c r="AC58" s="24" t="s">
        <v>48</v>
      </c>
      <c r="AD58" s="24" t="s">
        <v>48</v>
      </c>
      <c r="AE58" s="24" t="s">
        <v>298</v>
      </c>
      <c r="AF58" s="24" t="s">
        <v>287</v>
      </c>
    </row>
    <row r="59" s="4" customFormat="1" ht="99.75" spans="1:32">
      <c r="A59" s="22">
        <v>51</v>
      </c>
      <c r="B59" s="23" t="s">
        <v>40</v>
      </c>
      <c r="C59" s="24" t="str" cm="1">
        <f t="array" ref="C59">INDEX('[1]墨玉县2026年项目库 (细)'!$B:$B,MATCH(E59,'[1]墨玉县2026年项目库 (细)'!$D:$D,0))</f>
        <v>MY2026-146</v>
      </c>
      <c r="D59" s="25" t="str" cm="1">
        <f t="array" ref="D59">INDEX('[1]墨玉县2026年项目库 (细)'!$C:$C,MATCH(E59,'[1]墨玉县2026年项目库 (细)'!$D:$D,0))</f>
        <v>5700001820930087</v>
      </c>
      <c r="E59" s="24" t="s">
        <v>299</v>
      </c>
      <c r="F59" s="24" t="s">
        <v>53</v>
      </c>
      <c r="G59" s="24" t="s">
        <v>54</v>
      </c>
      <c r="H59" s="24" t="s">
        <v>55</v>
      </c>
      <c r="I59" s="24" t="s">
        <v>44</v>
      </c>
      <c r="J59" s="24" t="s">
        <v>300</v>
      </c>
      <c r="K59" s="24" t="s">
        <v>301</v>
      </c>
      <c r="L59" s="34">
        <v>270</v>
      </c>
      <c r="M59" s="35"/>
      <c r="N59" s="35">
        <f t="shared" si="2"/>
        <v>270</v>
      </c>
      <c r="O59" s="35">
        <v>270</v>
      </c>
      <c r="P59" s="36"/>
      <c r="Q59" s="36"/>
      <c r="R59" s="36"/>
      <c r="S59" s="36"/>
      <c r="T59" s="36"/>
      <c r="U59" s="36"/>
      <c r="V59" s="35"/>
      <c r="W59" s="35"/>
      <c r="X59" s="35"/>
      <c r="Y59" s="34" t="s">
        <v>192</v>
      </c>
      <c r="Z59" s="24">
        <v>68</v>
      </c>
      <c r="AA59" s="24" t="s">
        <v>49</v>
      </c>
      <c r="AB59" s="24"/>
      <c r="AC59" s="24" t="s">
        <v>48</v>
      </c>
      <c r="AD59" s="24" t="s">
        <v>48</v>
      </c>
      <c r="AE59" s="24" t="s">
        <v>302</v>
      </c>
      <c r="AF59" s="24" t="s">
        <v>287</v>
      </c>
    </row>
    <row r="60" s="4" customFormat="1" ht="114" spans="1:32">
      <c r="A60" s="22">
        <v>52</v>
      </c>
      <c r="B60" s="23" t="s">
        <v>40</v>
      </c>
      <c r="C60" s="24" t="str" cm="1">
        <f t="array" ref="C60">INDEX('[1]墨玉县2026年项目库 (细)'!$B:$B,MATCH(E60,'[1]墨玉县2026年项目库 (细)'!$D:$D,0))</f>
        <v>MY2026-087</v>
      </c>
      <c r="D60" s="25" t="str" cm="1">
        <f t="array" ref="D60">INDEX('[1]墨玉县2026年项目库 (细)'!$C:$C,MATCH(E60,'[1]墨玉县2026年项目库 (细)'!$D:$D,0))</f>
        <v>5700001785757514</v>
      </c>
      <c r="E60" s="24" t="s">
        <v>303</v>
      </c>
      <c r="F60" s="24" t="s">
        <v>76</v>
      </c>
      <c r="G60" s="24" t="s">
        <v>88</v>
      </c>
      <c r="H60" s="24" t="s">
        <v>89</v>
      </c>
      <c r="I60" s="24" t="s">
        <v>44</v>
      </c>
      <c r="J60" s="24" t="s">
        <v>304</v>
      </c>
      <c r="K60" s="24" t="s">
        <v>305</v>
      </c>
      <c r="L60" s="34">
        <v>300</v>
      </c>
      <c r="M60" s="35"/>
      <c r="N60" s="35">
        <f t="shared" si="2"/>
        <v>300</v>
      </c>
      <c r="O60" s="35"/>
      <c r="P60" s="36">
        <v>300</v>
      </c>
      <c r="Q60" s="36"/>
      <c r="R60" s="36"/>
      <c r="S60" s="36"/>
      <c r="T60" s="36"/>
      <c r="U60" s="36"/>
      <c r="V60" s="35"/>
      <c r="W60" s="35"/>
      <c r="X60" s="35"/>
      <c r="Y60" s="34" t="s">
        <v>198</v>
      </c>
      <c r="Z60" s="24">
        <v>30</v>
      </c>
      <c r="AA60" s="24" t="s">
        <v>49</v>
      </c>
      <c r="AB60" s="24" t="s">
        <v>94</v>
      </c>
      <c r="AC60" s="24" t="s">
        <v>48</v>
      </c>
      <c r="AD60" s="24" t="s">
        <v>48</v>
      </c>
      <c r="AE60" s="24" t="s">
        <v>306</v>
      </c>
      <c r="AF60" s="24" t="s">
        <v>307</v>
      </c>
    </row>
    <row r="61" s="4" customFormat="1" ht="128.25" spans="1:32">
      <c r="A61" s="22">
        <v>53</v>
      </c>
      <c r="B61" s="23" t="s">
        <v>40</v>
      </c>
      <c r="C61" s="24" t="str" cm="1">
        <f t="array" ref="C61">INDEX('[1]墨玉县2026年项目库 (细)'!$B:$B,MATCH(E61,'[1]墨玉县2026年项目库 (细)'!$D:$D,0))</f>
        <v>MY2026-140</v>
      </c>
      <c r="D61" s="25" t="str" cm="1">
        <f t="array" ref="D61">INDEX('[1]墨玉县2026年项目库 (细)'!$C:$C,MATCH(E61,'[1]墨玉县2026年项目库 (细)'!$D:$D,0))</f>
        <v>5700001820960922</v>
      </c>
      <c r="E61" s="24" t="s">
        <v>308</v>
      </c>
      <c r="F61" s="24" t="s">
        <v>76</v>
      </c>
      <c r="G61" s="24" t="s">
        <v>88</v>
      </c>
      <c r="H61" s="24" t="s">
        <v>89</v>
      </c>
      <c r="I61" s="24" t="s">
        <v>44</v>
      </c>
      <c r="J61" s="24" t="s">
        <v>309</v>
      </c>
      <c r="K61" s="24" t="s">
        <v>310</v>
      </c>
      <c r="L61" s="34">
        <v>460</v>
      </c>
      <c r="M61" s="35"/>
      <c r="N61" s="35">
        <f t="shared" si="2"/>
        <v>460</v>
      </c>
      <c r="O61" s="35">
        <v>460</v>
      </c>
      <c r="P61" s="36"/>
      <c r="Q61" s="36"/>
      <c r="R61" s="36"/>
      <c r="S61" s="36"/>
      <c r="T61" s="36"/>
      <c r="U61" s="36"/>
      <c r="V61" s="35"/>
      <c r="W61" s="35"/>
      <c r="X61" s="35"/>
      <c r="Y61" s="34" t="s">
        <v>198</v>
      </c>
      <c r="Z61" s="24">
        <v>25</v>
      </c>
      <c r="AA61" s="24" t="s">
        <v>49</v>
      </c>
      <c r="AB61" s="24" t="s">
        <v>94</v>
      </c>
      <c r="AC61" s="24" t="s">
        <v>48</v>
      </c>
      <c r="AD61" s="24" t="s">
        <v>48</v>
      </c>
      <c r="AE61" s="24" t="s">
        <v>311</v>
      </c>
      <c r="AF61" s="24" t="s">
        <v>307</v>
      </c>
    </row>
    <row r="62" s="4" customFormat="1" ht="228" spans="1:32">
      <c r="A62" s="22">
        <v>54</v>
      </c>
      <c r="B62" s="23" t="s">
        <v>40</v>
      </c>
      <c r="C62" s="24" t="str" cm="1">
        <f t="array" ref="C62">INDEX('[1]墨玉县2026年项目库 (细)'!$B:$B,MATCH(E62,'[1]墨玉县2026年项目库 (细)'!$D:$D,0))</f>
        <v>MY2026-026</v>
      </c>
      <c r="D62" s="25" t="str" cm="1">
        <f t="array" ref="D62">INDEX('[1]墨玉县2026年项目库 (细)'!$C:$C,MATCH(E62,'[1]墨玉县2026年项目库 (细)'!$D:$D,0))</f>
        <v>5700001786037532</v>
      </c>
      <c r="E62" s="24" t="s">
        <v>312</v>
      </c>
      <c r="F62" s="24" t="s">
        <v>76</v>
      </c>
      <c r="G62" s="24" t="s">
        <v>129</v>
      </c>
      <c r="H62" s="24" t="s">
        <v>144</v>
      </c>
      <c r="I62" s="24" t="s">
        <v>44</v>
      </c>
      <c r="J62" s="24" t="s">
        <v>313</v>
      </c>
      <c r="K62" s="37" t="s">
        <v>314</v>
      </c>
      <c r="L62" s="34">
        <v>550</v>
      </c>
      <c r="M62" s="35"/>
      <c r="N62" s="35">
        <f t="shared" si="2"/>
        <v>500</v>
      </c>
      <c r="O62" s="35"/>
      <c r="P62" s="36">
        <v>500</v>
      </c>
      <c r="Q62" s="36"/>
      <c r="R62" s="36"/>
      <c r="S62" s="36"/>
      <c r="T62" s="36"/>
      <c r="U62" s="36"/>
      <c r="V62" s="35"/>
      <c r="W62" s="35"/>
      <c r="X62" s="35"/>
      <c r="Y62" s="34" t="s">
        <v>315</v>
      </c>
      <c r="Z62" s="24">
        <v>2128</v>
      </c>
      <c r="AA62" s="24" t="s">
        <v>49</v>
      </c>
      <c r="AB62" s="24" t="s">
        <v>94</v>
      </c>
      <c r="AC62" s="24" t="s">
        <v>48</v>
      </c>
      <c r="AD62" s="24" t="s">
        <v>49</v>
      </c>
      <c r="AE62" s="37" t="s">
        <v>316</v>
      </c>
      <c r="AF62" s="24" t="s">
        <v>317</v>
      </c>
    </row>
    <row r="63" s="4" customFormat="1" ht="128.25" spans="1:32">
      <c r="A63" s="22">
        <v>55</v>
      </c>
      <c r="B63" s="23" t="s">
        <v>40</v>
      </c>
      <c r="C63" s="24" t="str" cm="1">
        <f t="array" ref="C63">INDEX('[1]墨玉县2026年项目库 (细)'!$B:$B,MATCH(E63,'[1]墨玉县2026年项目库 (细)'!$D:$D,0))</f>
        <v>MY2026-098</v>
      </c>
      <c r="D63" s="25" t="str" cm="1">
        <f t="array" ref="D63">INDEX('[1]墨玉县2026年项目库 (细)'!$C:$C,MATCH(E63,'[1]墨玉县2026年项目库 (细)'!$D:$D,0))</f>
        <v>5700001785781889</v>
      </c>
      <c r="E63" s="24" t="s">
        <v>318</v>
      </c>
      <c r="F63" s="24" t="s">
        <v>76</v>
      </c>
      <c r="G63" s="24" t="s">
        <v>88</v>
      </c>
      <c r="H63" s="24" t="s">
        <v>89</v>
      </c>
      <c r="I63" s="24" t="s">
        <v>44</v>
      </c>
      <c r="J63" s="24" t="s">
        <v>319</v>
      </c>
      <c r="K63" s="24" t="s">
        <v>320</v>
      </c>
      <c r="L63" s="34">
        <v>300</v>
      </c>
      <c r="M63" s="35"/>
      <c r="N63" s="35">
        <f t="shared" si="2"/>
        <v>300</v>
      </c>
      <c r="O63" s="35">
        <v>300</v>
      </c>
      <c r="P63" s="36"/>
      <c r="Q63" s="36"/>
      <c r="R63" s="36"/>
      <c r="S63" s="36"/>
      <c r="T63" s="36"/>
      <c r="U63" s="36"/>
      <c r="V63" s="35"/>
      <c r="W63" s="35"/>
      <c r="X63" s="35"/>
      <c r="Y63" s="34" t="s">
        <v>198</v>
      </c>
      <c r="Z63" s="24">
        <v>150</v>
      </c>
      <c r="AA63" s="24" t="s">
        <v>49</v>
      </c>
      <c r="AB63" s="24" t="s">
        <v>94</v>
      </c>
      <c r="AC63" s="24" t="s">
        <v>48</v>
      </c>
      <c r="AD63" s="24" t="s">
        <v>48</v>
      </c>
      <c r="AE63" s="24" t="s">
        <v>321</v>
      </c>
      <c r="AF63" s="24" t="s">
        <v>317</v>
      </c>
    </row>
    <row r="64" s="4" customFormat="1" ht="128.25" spans="1:32">
      <c r="A64" s="22">
        <v>56</v>
      </c>
      <c r="B64" s="23" t="s">
        <v>40</v>
      </c>
      <c r="C64" s="24" t="str" cm="1">
        <f t="array" ref="C64">INDEX('[1]墨玉县2026年项目库 (细)'!$B:$B,MATCH(E64,'[1]墨玉县2026年项目库 (细)'!$D:$D,0))</f>
        <v>MY2026-147</v>
      </c>
      <c r="D64" s="25" t="str" cm="1">
        <f t="array" ref="D64">INDEX('[1]墨玉县2026年项目库 (细)'!$C:$C,MATCH(E64,'[1]墨玉县2026年项目库 (细)'!$D:$D,0))</f>
        <v>5700001785780532</v>
      </c>
      <c r="E64" s="24" t="s">
        <v>322</v>
      </c>
      <c r="F64" s="24" t="s">
        <v>76</v>
      </c>
      <c r="G64" s="24" t="s">
        <v>88</v>
      </c>
      <c r="H64" s="24" t="s">
        <v>89</v>
      </c>
      <c r="I64" s="24" t="s">
        <v>44</v>
      </c>
      <c r="J64" s="24" t="s">
        <v>323</v>
      </c>
      <c r="K64" s="24" t="s">
        <v>324</v>
      </c>
      <c r="L64" s="34">
        <v>340</v>
      </c>
      <c r="M64" s="35"/>
      <c r="N64" s="35">
        <f t="shared" si="2"/>
        <v>340</v>
      </c>
      <c r="O64" s="35">
        <v>340</v>
      </c>
      <c r="P64" s="36"/>
      <c r="Q64" s="36"/>
      <c r="R64" s="36"/>
      <c r="S64" s="36"/>
      <c r="T64" s="36"/>
      <c r="U64" s="36"/>
      <c r="V64" s="35"/>
      <c r="W64" s="35"/>
      <c r="X64" s="35"/>
      <c r="Y64" s="34" t="s">
        <v>192</v>
      </c>
      <c r="Z64" s="24">
        <v>96</v>
      </c>
      <c r="AA64" s="24" t="s">
        <v>49</v>
      </c>
      <c r="AB64" s="24" t="s">
        <v>94</v>
      </c>
      <c r="AC64" s="24" t="s">
        <v>48</v>
      </c>
      <c r="AD64" s="24" t="s">
        <v>48</v>
      </c>
      <c r="AE64" s="24" t="s">
        <v>325</v>
      </c>
      <c r="AF64" s="24" t="s">
        <v>326</v>
      </c>
    </row>
    <row r="65" s="4" customFormat="1" ht="128.25" spans="1:32">
      <c r="A65" s="22">
        <v>57</v>
      </c>
      <c r="B65" s="23" t="s">
        <v>40</v>
      </c>
      <c r="C65" s="24" t="str" cm="1">
        <f t="array" ref="C65">INDEX('[1]墨玉县2026年项目库 (细)'!$B:$B,MATCH(E65,'[1]墨玉县2026年项目库 (细)'!$D:$D,0))</f>
        <v>MY2026-097</v>
      </c>
      <c r="D65" s="25" t="str" cm="1">
        <f t="array" ref="D65">INDEX('[1]墨玉县2026年项目库 (细)'!$C:$C,MATCH(E65,'[1]墨玉县2026年项目库 (细)'!$D:$D,0))</f>
        <v>5700001820925990</v>
      </c>
      <c r="E65" s="24" t="s">
        <v>327</v>
      </c>
      <c r="F65" s="24" t="s">
        <v>53</v>
      </c>
      <c r="G65" s="24" t="s">
        <v>54</v>
      </c>
      <c r="H65" s="24" t="s">
        <v>55</v>
      </c>
      <c r="I65" s="24" t="s">
        <v>44</v>
      </c>
      <c r="J65" s="24" t="s">
        <v>328</v>
      </c>
      <c r="K65" s="24" t="s">
        <v>329</v>
      </c>
      <c r="L65" s="34">
        <v>288</v>
      </c>
      <c r="M65" s="35"/>
      <c r="N65" s="35">
        <f t="shared" si="2"/>
        <v>288</v>
      </c>
      <c r="O65" s="35">
        <v>288</v>
      </c>
      <c r="P65" s="36"/>
      <c r="Q65" s="36"/>
      <c r="R65" s="36"/>
      <c r="S65" s="36"/>
      <c r="T65" s="36"/>
      <c r="U65" s="36"/>
      <c r="V65" s="35"/>
      <c r="W65" s="35"/>
      <c r="X65" s="35"/>
      <c r="Y65" s="34" t="s">
        <v>93</v>
      </c>
      <c r="Z65" s="24">
        <v>83</v>
      </c>
      <c r="AA65" s="24" t="s">
        <v>49</v>
      </c>
      <c r="AB65" s="24"/>
      <c r="AC65" s="24" t="s">
        <v>48</v>
      </c>
      <c r="AD65" s="24" t="s">
        <v>49</v>
      </c>
      <c r="AE65" s="24" t="s">
        <v>330</v>
      </c>
      <c r="AF65" s="24" t="s">
        <v>326</v>
      </c>
    </row>
    <row r="66" s="4" customFormat="1" ht="114" spans="1:32">
      <c r="A66" s="22">
        <v>58</v>
      </c>
      <c r="B66" s="23" t="s">
        <v>40</v>
      </c>
      <c r="C66" s="24" t="str" cm="1">
        <f t="array" ref="C66">INDEX('[1]墨玉县2026年项目库 (细)'!$B:$B,MATCH(E66,'[1]墨玉县2026年项目库 (细)'!$D:$D,0))</f>
        <v>MY2026-089</v>
      </c>
      <c r="D66" s="25" t="str" cm="1">
        <f t="array" ref="D66">INDEX('[1]墨玉县2026年项目库 (细)'!$C:$C,MATCH(E66,'[1]墨玉县2026年项目库 (细)'!$D:$D,0))</f>
        <v>5700001785761816</v>
      </c>
      <c r="E66" s="24" t="s">
        <v>331</v>
      </c>
      <c r="F66" s="24" t="s">
        <v>76</v>
      </c>
      <c r="G66" s="24" t="s">
        <v>88</v>
      </c>
      <c r="H66" s="24" t="s">
        <v>89</v>
      </c>
      <c r="I66" s="24" t="s">
        <v>44</v>
      </c>
      <c r="J66" s="24" t="s">
        <v>332</v>
      </c>
      <c r="K66" s="24" t="s">
        <v>333</v>
      </c>
      <c r="L66" s="34">
        <v>400</v>
      </c>
      <c r="M66" s="35"/>
      <c r="N66" s="35">
        <f t="shared" si="2"/>
        <v>380</v>
      </c>
      <c r="O66" s="35"/>
      <c r="P66" s="36">
        <v>380</v>
      </c>
      <c r="Q66" s="36"/>
      <c r="R66" s="36"/>
      <c r="S66" s="36"/>
      <c r="T66" s="36"/>
      <c r="U66" s="36"/>
      <c r="V66" s="35"/>
      <c r="W66" s="35"/>
      <c r="X66" s="35"/>
      <c r="Y66" s="34" t="s">
        <v>198</v>
      </c>
      <c r="Z66" s="24">
        <v>71</v>
      </c>
      <c r="AA66" s="24" t="s">
        <v>49</v>
      </c>
      <c r="AB66" s="24" t="s">
        <v>94</v>
      </c>
      <c r="AC66" s="24" t="s">
        <v>48</v>
      </c>
      <c r="AD66" s="24" t="s">
        <v>48</v>
      </c>
      <c r="AE66" s="24" t="s">
        <v>334</v>
      </c>
      <c r="AF66" s="24" t="s">
        <v>335</v>
      </c>
    </row>
    <row r="67" s="4" customFormat="1" ht="128.25" spans="1:32">
      <c r="A67" s="22">
        <v>59</v>
      </c>
      <c r="B67" s="23" t="s">
        <v>40</v>
      </c>
      <c r="C67" s="24" t="str" cm="1">
        <f t="array" ref="C67">INDEX('[1]墨玉县2026年项目库 (细)'!$B:$B,MATCH(E67,'[1]墨玉县2026年项目库 (细)'!$D:$D,0))</f>
        <v>MY2026-090</v>
      </c>
      <c r="D67" s="25" t="str" cm="1">
        <f t="array" ref="D67">INDEX('[1]墨玉县2026年项目库 (细)'!$C:$C,MATCH(E67,'[1]墨玉县2026年项目库 (细)'!$D:$D,0))</f>
        <v>5700001785763422</v>
      </c>
      <c r="E67" s="24" t="s">
        <v>336</v>
      </c>
      <c r="F67" s="24" t="s">
        <v>76</v>
      </c>
      <c r="G67" s="24" t="s">
        <v>88</v>
      </c>
      <c r="H67" s="24" t="s">
        <v>89</v>
      </c>
      <c r="I67" s="24" t="s">
        <v>44</v>
      </c>
      <c r="J67" s="24" t="s">
        <v>337</v>
      </c>
      <c r="K67" s="24" t="s">
        <v>338</v>
      </c>
      <c r="L67" s="34">
        <v>400</v>
      </c>
      <c r="M67" s="35"/>
      <c r="N67" s="35">
        <f t="shared" si="2"/>
        <v>380</v>
      </c>
      <c r="O67" s="35"/>
      <c r="P67" s="36">
        <v>380</v>
      </c>
      <c r="Q67" s="36"/>
      <c r="R67" s="36"/>
      <c r="S67" s="36"/>
      <c r="T67" s="36"/>
      <c r="U67" s="36"/>
      <c r="V67" s="35"/>
      <c r="W67" s="35"/>
      <c r="X67" s="35"/>
      <c r="Y67" s="34" t="s">
        <v>198</v>
      </c>
      <c r="Z67" s="24">
        <v>108</v>
      </c>
      <c r="AA67" s="24" t="s">
        <v>49</v>
      </c>
      <c r="AB67" s="24" t="s">
        <v>94</v>
      </c>
      <c r="AC67" s="24" t="s">
        <v>48</v>
      </c>
      <c r="AD67" s="24" t="s">
        <v>48</v>
      </c>
      <c r="AE67" s="24" t="s">
        <v>339</v>
      </c>
      <c r="AF67" s="24" t="s">
        <v>335</v>
      </c>
    </row>
    <row r="68" s="4" customFormat="1" ht="213.75" spans="1:32">
      <c r="A68" s="22">
        <v>60</v>
      </c>
      <c r="B68" s="23" t="s">
        <v>40</v>
      </c>
      <c r="C68" s="24" t="str" cm="1">
        <f t="array" ref="C68">INDEX('[1]墨玉县2026年项目库 (细)'!$B:$B,MATCH(E68,'[1]墨玉县2026年项目库 (细)'!$D:$D,0))</f>
        <v>MY2026-137</v>
      </c>
      <c r="D68" s="25" t="str" cm="1">
        <f t="array" ref="D68">INDEX('[1]墨玉县2026年项目库 (细)'!$C:$C,MATCH(E68,'[1]墨玉县2026年项目库 (细)'!$D:$D,0))</f>
        <v>5700001820930885</v>
      </c>
      <c r="E68" s="24" t="s">
        <v>340</v>
      </c>
      <c r="F68" s="24" t="s">
        <v>76</v>
      </c>
      <c r="G68" s="24" t="s">
        <v>129</v>
      </c>
      <c r="H68" s="24" t="s">
        <v>144</v>
      </c>
      <c r="I68" s="24" t="s">
        <v>44</v>
      </c>
      <c r="J68" s="24" t="s">
        <v>341</v>
      </c>
      <c r="K68" s="24" t="s">
        <v>342</v>
      </c>
      <c r="L68" s="34">
        <v>400</v>
      </c>
      <c r="M68" s="35"/>
      <c r="N68" s="35">
        <f t="shared" si="2"/>
        <v>400</v>
      </c>
      <c r="O68" s="35"/>
      <c r="P68" s="36">
        <v>400</v>
      </c>
      <c r="Q68" s="36"/>
      <c r="R68" s="36"/>
      <c r="S68" s="36"/>
      <c r="T68" s="36"/>
      <c r="U68" s="36"/>
      <c r="V68" s="35"/>
      <c r="W68" s="35"/>
      <c r="X68" s="35"/>
      <c r="Y68" s="34" t="s">
        <v>125</v>
      </c>
      <c r="Z68" s="24">
        <v>1284</v>
      </c>
      <c r="AA68" s="24" t="s">
        <v>49</v>
      </c>
      <c r="AB68" s="24" t="s">
        <v>94</v>
      </c>
      <c r="AC68" s="24" t="s">
        <v>48</v>
      </c>
      <c r="AD68" s="24" t="s">
        <v>49</v>
      </c>
      <c r="AE68" s="24" t="s">
        <v>343</v>
      </c>
      <c r="AF68" s="24" t="s">
        <v>344</v>
      </c>
    </row>
    <row r="69" s="4" customFormat="1" ht="128.25" spans="1:32">
      <c r="A69" s="22">
        <v>61</v>
      </c>
      <c r="B69" s="23" t="s">
        <v>40</v>
      </c>
      <c r="C69" s="24" t="str" cm="1">
        <f t="array" ref="C69">INDEX('[1]墨玉县2026年项目库 (细)'!$B:$B,MATCH(E69,'[1]墨玉县2026年项目库 (细)'!$D:$D,0))</f>
        <v>MY2026-149</v>
      </c>
      <c r="D69" s="25" t="str" cm="1">
        <f t="array" ref="D69">INDEX('[1]墨玉县2026年项目库 (细)'!$C:$C,MATCH(E69,'[1]墨玉县2026年项目库 (细)'!$D:$D,0))</f>
        <v>5700001820966737</v>
      </c>
      <c r="E69" s="24" t="s">
        <v>345</v>
      </c>
      <c r="F69" s="24" t="s">
        <v>76</v>
      </c>
      <c r="G69" s="24" t="s">
        <v>88</v>
      </c>
      <c r="H69" s="24" t="s">
        <v>89</v>
      </c>
      <c r="I69" s="24" t="s">
        <v>44</v>
      </c>
      <c r="J69" s="24" t="s">
        <v>346</v>
      </c>
      <c r="K69" s="24" t="s">
        <v>347</v>
      </c>
      <c r="L69" s="34">
        <v>350</v>
      </c>
      <c r="M69" s="35"/>
      <c r="N69" s="35">
        <f t="shared" si="2"/>
        <v>350</v>
      </c>
      <c r="O69" s="35">
        <v>350</v>
      </c>
      <c r="P69" s="36"/>
      <c r="Q69" s="36"/>
      <c r="R69" s="36"/>
      <c r="S69" s="36"/>
      <c r="T69" s="36"/>
      <c r="U69" s="36"/>
      <c r="V69" s="35"/>
      <c r="W69" s="35"/>
      <c r="X69" s="35"/>
      <c r="Y69" s="34" t="s">
        <v>192</v>
      </c>
      <c r="Z69" s="24">
        <v>64</v>
      </c>
      <c r="AA69" s="24" t="s">
        <v>49</v>
      </c>
      <c r="AB69" s="24" t="s">
        <v>94</v>
      </c>
      <c r="AC69" s="24" t="s">
        <v>48</v>
      </c>
      <c r="AD69" s="24" t="s">
        <v>48</v>
      </c>
      <c r="AE69" s="24" t="s">
        <v>348</v>
      </c>
      <c r="AF69" s="24" t="s">
        <v>344</v>
      </c>
    </row>
    <row r="70" s="4" customFormat="1" ht="241" customHeight="1" spans="1:32">
      <c r="A70" s="22">
        <v>62</v>
      </c>
      <c r="B70" s="23" t="s">
        <v>40</v>
      </c>
      <c r="C70" s="24" t="str" cm="1">
        <f t="array" ref="C70">INDEX('[1]墨玉县2026年项目库 (细)'!$B:$B,MATCH(E70,'[1]墨玉县2026年项目库 (细)'!$D:$D,0))</f>
        <v>MY2026-021</v>
      </c>
      <c r="D70" s="25" t="str" cm="1">
        <f t="array" ref="D70">INDEX('[1]墨玉县2026年项目库 (细)'!$C:$C,MATCH(E70,'[1]墨玉县2026年项目库 (细)'!$D:$D,0))</f>
        <v>5700001764349799</v>
      </c>
      <c r="E70" s="24" t="s">
        <v>349</v>
      </c>
      <c r="F70" s="24" t="s">
        <v>76</v>
      </c>
      <c r="G70" s="24" t="s">
        <v>129</v>
      </c>
      <c r="H70" s="24" t="s">
        <v>144</v>
      </c>
      <c r="I70" s="24" t="s">
        <v>44</v>
      </c>
      <c r="J70" s="24" t="s">
        <v>350</v>
      </c>
      <c r="K70" s="24" t="s">
        <v>351</v>
      </c>
      <c r="L70" s="34">
        <v>700</v>
      </c>
      <c r="M70" s="35"/>
      <c r="N70" s="35">
        <f t="shared" si="2"/>
        <v>650</v>
      </c>
      <c r="O70" s="35">
        <v>650</v>
      </c>
      <c r="P70" s="36"/>
      <c r="Q70" s="36"/>
      <c r="R70" s="36"/>
      <c r="S70" s="36"/>
      <c r="T70" s="36"/>
      <c r="U70" s="36"/>
      <c r="V70" s="35"/>
      <c r="W70" s="35"/>
      <c r="X70" s="35"/>
      <c r="Y70" s="34" t="s">
        <v>80</v>
      </c>
      <c r="Z70" s="24">
        <v>10</v>
      </c>
      <c r="AA70" s="24" t="s">
        <v>49</v>
      </c>
      <c r="AB70" s="24" t="s">
        <v>94</v>
      </c>
      <c r="AC70" s="24" t="s">
        <v>48</v>
      </c>
      <c r="AD70" s="24" t="s">
        <v>49</v>
      </c>
      <c r="AE70" s="24" t="s">
        <v>352</v>
      </c>
      <c r="AF70" s="24" t="s">
        <v>353</v>
      </c>
    </row>
    <row r="71" s="4" customFormat="1" ht="186" customHeight="1" spans="1:32">
      <c r="A71" s="22">
        <v>63</v>
      </c>
      <c r="B71" s="23" t="s">
        <v>40</v>
      </c>
      <c r="C71" s="24" t="s">
        <v>354</v>
      </c>
      <c r="D71" s="51" t="s">
        <v>355</v>
      </c>
      <c r="E71" s="24" t="s">
        <v>356</v>
      </c>
      <c r="F71" s="24" t="s">
        <v>53</v>
      </c>
      <c r="G71" s="24" t="s">
        <v>208</v>
      </c>
      <c r="H71" s="24" t="s">
        <v>209</v>
      </c>
      <c r="I71" s="24" t="s">
        <v>44</v>
      </c>
      <c r="J71" s="24" t="s">
        <v>357</v>
      </c>
      <c r="K71" s="24" t="s">
        <v>358</v>
      </c>
      <c r="L71" s="34">
        <v>2800</v>
      </c>
      <c r="M71" s="35"/>
      <c r="N71" s="35">
        <f t="shared" si="2"/>
        <v>1715</v>
      </c>
      <c r="O71" s="35"/>
      <c r="P71" s="36">
        <v>1715</v>
      </c>
      <c r="Q71" s="36"/>
      <c r="R71" s="36"/>
      <c r="S71" s="36"/>
      <c r="T71" s="36"/>
      <c r="U71" s="36"/>
      <c r="V71" s="35"/>
      <c r="W71" s="35"/>
      <c r="X71" s="35"/>
      <c r="Y71" s="34" t="s">
        <v>73</v>
      </c>
      <c r="Z71" s="24">
        <v>7713</v>
      </c>
      <c r="AA71" s="24" t="s">
        <v>49</v>
      </c>
      <c r="AB71" s="24"/>
      <c r="AC71" s="24" t="s">
        <v>48</v>
      </c>
      <c r="AD71" s="24" t="s">
        <v>49</v>
      </c>
      <c r="AE71" s="24" t="s">
        <v>359</v>
      </c>
      <c r="AF71" s="24" t="s">
        <v>353</v>
      </c>
    </row>
    <row r="72" s="4" customFormat="1" ht="142.5" spans="1:32">
      <c r="A72" s="22">
        <v>64</v>
      </c>
      <c r="B72" s="23" t="s">
        <v>40</v>
      </c>
      <c r="C72" s="24" t="str" cm="1">
        <f t="array" ref="C72">INDEX('[1]墨玉县2026年项目库 (细)'!$B:$B,MATCH(E72,'[1]墨玉县2026年项目库 (细)'!$D:$D,0))</f>
        <v>MY2026-102</v>
      </c>
      <c r="D72" s="25" t="str" cm="1">
        <f t="array" ref="D72">INDEX('[1]墨玉县2026年项目库 (细)'!$C:$C,MATCH(E72,'[1]墨玉县2026年项目库 (细)'!$D:$D,0))</f>
        <v>5700001785790311</v>
      </c>
      <c r="E72" s="24" t="s">
        <v>360</v>
      </c>
      <c r="F72" s="24" t="s">
        <v>76</v>
      </c>
      <c r="G72" s="24" t="s">
        <v>88</v>
      </c>
      <c r="H72" s="24" t="s">
        <v>89</v>
      </c>
      <c r="I72" s="24" t="s">
        <v>44</v>
      </c>
      <c r="J72" s="24" t="s">
        <v>361</v>
      </c>
      <c r="K72" s="24" t="s">
        <v>362</v>
      </c>
      <c r="L72" s="34">
        <v>376</v>
      </c>
      <c r="M72" s="35"/>
      <c r="N72" s="35">
        <f t="shared" si="2"/>
        <v>350</v>
      </c>
      <c r="O72" s="35"/>
      <c r="P72" s="36">
        <v>350</v>
      </c>
      <c r="Q72" s="36"/>
      <c r="R72" s="36"/>
      <c r="S72" s="36"/>
      <c r="T72" s="36"/>
      <c r="U72" s="36"/>
      <c r="V72" s="35"/>
      <c r="W72" s="35"/>
      <c r="X72" s="35"/>
      <c r="Y72" s="34" t="s">
        <v>198</v>
      </c>
      <c r="Z72" s="24">
        <v>50</v>
      </c>
      <c r="AA72" s="24" t="s">
        <v>49</v>
      </c>
      <c r="AB72" s="24" t="s">
        <v>94</v>
      </c>
      <c r="AC72" s="24" t="s">
        <v>48</v>
      </c>
      <c r="AD72" s="24" t="s">
        <v>48</v>
      </c>
      <c r="AE72" s="24" t="s">
        <v>363</v>
      </c>
      <c r="AF72" s="24" t="s">
        <v>364</v>
      </c>
    </row>
    <row r="73" s="4" customFormat="1" ht="176" customHeight="1" spans="1:32">
      <c r="A73" s="22">
        <v>65</v>
      </c>
      <c r="B73" s="23" t="s">
        <v>40</v>
      </c>
      <c r="C73" s="24" t="s">
        <v>365</v>
      </c>
      <c r="D73" s="51" t="s">
        <v>366</v>
      </c>
      <c r="E73" s="24" t="s">
        <v>367</v>
      </c>
      <c r="F73" s="24" t="s">
        <v>53</v>
      </c>
      <c r="G73" s="24" t="s">
        <v>208</v>
      </c>
      <c r="H73" s="24" t="s">
        <v>209</v>
      </c>
      <c r="I73" s="24" t="s">
        <v>44</v>
      </c>
      <c r="J73" s="24" t="s">
        <v>368</v>
      </c>
      <c r="K73" s="24" t="s">
        <v>369</v>
      </c>
      <c r="L73" s="34">
        <v>2568</v>
      </c>
      <c r="M73" s="35"/>
      <c r="N73" s="35">
        <f t="shared" si="2"/>
        <v>1700</v>
      </c>
      <c r="O73" s="35"/>
      <c r="P73" s="36">
        <v>1700</v>
      </c>
      <c r="Q73" s="36"/>
      <c r="R73" s="36"/>
      <c r="S73" s="36"/>
      <c r="T73" s="36"/>
      <c r="U73" s="36"/>
      <c r="V73" s="35"/>
      <c r="W73" s="35"/>
      <c r="X73" s="35"/>
      <c r="Y73" s="34" t="s">
        <v>73</v>
      </c>
      <c r="Z73" s="24">
        <v>4234</v>
      </c>
      <c r="AA73" s="24" t="s">
        <v>49</v>
      </c>
      <c r="AB73" s="24"/>
      <c r="AC73" s="24" t="s">
        <v>48</v>
      </c>
      <c r="AD73" s="24" t="s">
        <v>49</v>
      </c>
      <c r="AE73" s="24" t="s">
        <v>370</v>
      </c>
      <c r="AF73" s="24" t="s">
        <v>364</v>
      </c>
    </row>
    <row r="74" s="4" customFormat="1" ht="128.25" spans="1:32">
      <c r="A74" s="22">
        <v>66</v>
      </c>
      <c r="B74" s="23" t="s">
        <v>40</v>
      </c>
      <c r="C74" s="24" t="s">
        <v>371</v>
      </c>
      <c r="D74" s="51" t="s">
        <v>372</v>
      </c>
      <c r="E74" s="24" t="s">
        <v>373</v>
      </c>
      <c r="F74" s="24" t="s">
        <v>76</v>
      </c>
      <c r="G74" s="24" t="s">
        <v>88</v>
      </c>
      <c r="H74" s="24" t="s">
        <v>89</v>
      </c>
      <c r="I74" s="24" t="s">
        <v>44</v>
      </c>
      <c r="J74" s="24" t="s">
        <v>374</v>
      </c>
      <c r="K74" s="24" t="s">
        <v>375</v>
      </c>
      <c r="L74" s="34">
        <v>367</v>
      </c>
      <c r="M74" s="35"/>
      <c r="N74" s="35">
        <f t="shared" si="2"/>
        <v>367</v>
      </c>
      <c r="O74" s="35"/>
      <c r="P74" s="36">
        <v>367</v>
      </c>
      <c r="Q74" s="36"/>
      <c r="R74" s="36"/>
      <c r="S74" s="36"/>
      <c r="T74" s="36"/>
      <c r="U74" s="36"/>
      <c r="V74" s="35"/>
      <c r="W74" s="35"/>
      <c r="X74" s="35"/>
      <c r="Y74" s="34" t="s">
        <v>192</v>
      </c>
      <c r="Z74" s="24">
        <v>45</v>
      </c>
      <c r="AA74" s="24" t="s">
        <v>49</v>
      </c>
      <c r="AB74" s="24" t="s">
        <v>94</v>
      </c>
      <c r="AC74" s="24" t="s">
        <v>48</v>
      </c>
      <c r="AD74" s="24" t="s">
        <v>48</v>
      </c>
      <c r="AE74" s="24" t="s">
        <v>376</v>
      </c>
      <c r="AF74" s="24" t="s">
        <v>364</v>
      </c>
    </row>
    <row r="75" s="4" customFormat="1" ht="126" customHeight="1" spans="1:32">
      <c r="A75" s="22">
        <v>67</v>
      </c>
      <c r="B75" s="23" t="s">
        <v>40</v>
      </c>
      <c r="C75" s="24" t="str" cm="1">
        <f t="array" ref="C75">INDEX('[1]墨玉县2026年项目库 (细)'!$B:$B,MATCH(E75,'[1]墨玉县2026年项目库 (细)'!$D:$D,0))</f>
        <v>MY2026-027</v>
      </c>
      <c r="D75" s="25" t="str" cm="1">
        <f t="array" ref="D75">INDEX('[1]墨玉县2026年项目库 (细)'!$C:$C,MATCH(E75,'[1]墨玉县2026年项目库 (细)'!$D:$D,0))</f>
        <v>5700001780066574</v>
      </c>
      <c r="E75" s="24" t="s">
        <v>377</v>
      </c>
      <c r="F75" s="24" t="s">
        <v>76</v>
      </c>
      <c r="G75" s="24" t="s">
        <v>129</v>
      </c>
      <c r="H75" s="24" t="s">
        <v>144</v>
      </c>
      <c r="I75" s="24" t="s">
        <v>44</v>
      </c>
      <c r="J75" s="24" t="s">
        <v>378</v>
      </c>
      <c r="K75" s="24" t="s">
        <v>379</v>
      </c>
      <c r="L75" s="34">
        <v>400</v>
      </c>
      <c r="M75" s="35"/>
      <c r="N75" s="35">
        <f t="shared" si="2"/>
        <v>350</v>
      </c>
      <c r="O75" s="35">
        <v>350</v>
      </c>
      <c r="P75" s="36"/>
      <c r="Q75" s="36"/>
      <c r="R75" s="36"/>
      <c r="S75" s="36"/>
      <c r="T75" s="36"/>
      <c r="U75" s="36"/>
      <c r="V75" s="35"/>
      <c r="W75" s="35"/>
      <c r="X75" s="35"/>
      <c r="Y75" s="34" t="s">
        <v>147</v>
      </c>
      <c r="Z75" s="24">
        <v>2992</v>
      </c>
      <c r="AA75" s="24" t="s">
        <v>49</v>
      </c>
      <c r="AB75" s="24" t="s">
        <v>94</v>
      </c>
      <c r="AC75" s="24" t="s">
        <v>48</v>
      </c>
      <c r="AD75" s="24" t="s">
        <v>49</v>
      </c>
      <c r="AE75" s="24" t="s">
        <v>380</v>
      </c>
      <c r="AF75" s="24" t="s">
        <v>381</v>
      </c>
    </row>
    <row r="76" s="4" customFormat="1" ht="126" customHeight="1" spans="1:32">
      <c r="A76" s="22">
        <v>68</v>
      </c>
      <c r="B76" s="23" t="s">
        <v>40</v>
      </c>
      <c r="C76" s="24" t="str" cm="1">
        <f t="array" ref="C76">INDEX('[1]墨玉县2026年项目库 (细)'!$B:$B,MATCH(E76,'[1]墨玉县2026年项目库 (细)'!$D:$D,0))</f>
        <v>MY2026-138</v>
      </c>
      <c r="D76" s="25" t="str" cm="1">
        <f t="array" ref="D76">INDEX('[1]墨玉县2026年项目库 (细)'!$C:$C,MATCH(E76,'[1]墨玉县2026年项目库 (细)'!$D:$D,0))</f>
        <v>5700001820932958</v>
      </c>
      <c r="E76" s="24" t="s">
        <v>382</v>
      </c>
      <c r="F76" s="24" t="s">
        <v>76</v>
      </c>
      <c r="G76" s="24" t="s">
        <v>156</v>
      </c>
      <c r="H76" s="24" t="s">
        <v>175</v>
      </c>
      <c r="I76" s="24" t="s">
        <v>44</v>
      </c>
      <c r="J76" s="24" t="s">
        <v>170</v>
      </c>
      <c r="K76" s="24" t="s">
        <v>383</v>
      </c>
      <c r="L76" s="34">
        <v>50</v>
      </c>
      <c r="M76" s="35"/>
      <c r="N76" s="35">
        <f t="shared" si="2"/>
        <v>45</v>
      </c>
      <c r="O76" s="35">
        <v>45</v>
      </c>
      <c r="P76" s="36"/>
      <c r="Q76" s="36"/>
      <c r="R76" s="36"/>
      <c r="S76" s="36"/>
      <c r="T76" s="36"/>
      <c r="U76" s="36"/>
      <c r="V76" s="35"/>
      <c r="W76" s="35"/>
      <c r="X76" s="35"/>
      <c r="Y76" s="34" t="s">
        <v>93</v>
      </c>
      <c r="Z76" s="24">
        <v>400</v>
      </c>
      <c r="AA76" s="24" t="s">
        <v>48</v>
      </c>
      <c r="AB76" s="24" t="s">
        <v>81</v>
      </c>
      <c r="AC76" s="24"/>
      <c r="AD76" s="24" t="s">
        <v>49</v>
      </c>
      <c r="AE76" s="24" t="s">
        <v>384</v>
      </c>
      <c r="AF76" s="24" t="s">
        <v>385</v>
      </c>
    </row>
    <row r="77" s="4" customFormat="1" ht="99.75" spans="1:32">
      <c r="A77" s="22">
        <v>69</v>
      </c>
      <c r="B77" s="23" t="s">
        <v>40</v>
      </c>
      <c r="C77" s="24" t="str" cm="1">
        <f t="array" ref="C77">INDEX('[1]墨玉县2026年项目库 (细)'!$B:$B,MATCH(E77,'[1]墨玉县2026年项目库 (细)'!$D:$D,0))</f>
        <v>MY2026-009</v>
      </c>
      <c r="D77" s="25" t="str" cm="1">
        <f t="array" ref="D77">INDEX('[1]墨玉县2026年项目库 (细)'!$C:$C,MATCH(E77,'[1]墨玉县2026年项目库 (细)'!$D:$D,0))</f>
        <v>5700001764275533</v>
      </c>
      <c r="E77" s="24" t="s">
        <v>386</v>
      </c>
      <c r="F77" s="24" t="s">
        <v>387</v>
      </c>
      <c r="G77" s="24" t="s">
        <v>388</v>
      </c>
      <c r="H77" s="24" t="s">
        <v>389</v>
      </c>
      <c r="I77" s="24" t="s">
        <v>44</v>
      </c>
      <c r="J77" s="24" t="s">
        <v>45</v>
      </c>
      <c r="K77" s="24" t="s">
        <v>390</v>
      </c>
      <c r="L77" s="34">
        <v>4500</v>
      </c>
      <c r="M77" s="35"/>
      <c r="N77" s="35">
        <f t="shared" si="2"/>
        <v>4300</v>
      </c>
      <c r="O77" s="35">
        <v>4300</v>
      </c>
      <c r="P77" s="36"/>
      <c r="Q77" s="36"/>
      <c r="R77" s="36"/>
      <c r="S77" s="36"/>
      <c r="T77" s="36"/>
      <c r="U77" s="36"/>
      <c r="V77" s="35"/>
      <c r="W77" s="35"/>
      <c r="X77" s="35"/>
      <c r="Y77" s="34" t="s">
        <v>47</v>
      </c>
      <c r="Z77" s="24">
        <v>15000</v>
      </c>
      <c r="AA77" s="24" t="s">
        <v>48</v>
      </c>
      <c r="AB77" s="24"/>
      <c r="AC77" s="24" t="s">
        <v>49</v>
      </c>
      <c r="AD77" s="24" t="s">
        <v>49</v>
      </c>
      <c r="AE77" s="24" t="s">
        <v>391</v>
      </c>
      <c r="AF77" s="24" t="s">
        <v>392</v>
      </c>
    </row>
    <row r="78" s="4" customFormat="1" ht="79" customHeight="1" spans="1:32">
      <c r="A78" s="22">
        <v>70</v>
      </c>
      <c r="B78" s="23" t="s">
        <v>40</v>
      </c>
      <c r="C78" s="24" t="str" cm="1">
        <f t="array" ref="C78">INDEX('[1]墨玉县2026年项目库 (细)'!$B:$B,MATCH(E78,'[1]墨玉县2026年项目库 (细)'!$D:$D,0))</f>
        <v>MY2026-139</v>
      </c>
      <c r="D78" s="25" t="str" cm="1">
        <f t="array" ref="D78">INDEX('[1]墨玉县2026年项目库 (细)'!$C:$C,MATCH(E78,'[1]墨玉县2026年项目库 (细)'!$D:$D,0))</f>
        <v>5700001820927183</v>
      </c>
      <c r="E78" s="24" t="s">
        <v>393</v>
      </c>
      <c r="F78" s="24" t="s">
        <v>394</v>
      </c>
      <c r="G78" s="24" t="s">
        <v>394</v>
      </c>
      <c r="H78" s="24" t="s">
        <v>389</v>
      </c>
      <c r="I78" s="24" t="s">
        <v>44</v>
      </c>
      <c r="J78" s="24" t="s">
        <v>40</v>
      </c>
      <c r="K78" s="24" t="s">
        <v>395</v>
      </c>
      <c r="L78" s="34">
        <v>861</v>
      </c>
      <c r="M78" s="35"/>
      <c r="N78" s="35">
        <f t="shared" si="2"/>
        <v>861</v>
      </c>
      <c r="O78" s="35">
        <v>861</v>
      </c>
      <c r="P78" s="36"/>
      <c r="Q78" s="36"/>
      <c r="R78" s="36"/>
      <c r="S78" s="36"/>
      <c r="T78" s="36"/>
      <c r="U78" s="36"/>
      <c r="V78" s="35"/>
      <c r="W78" s="35"/>
      <c r="X78" s="35"/>
      <c r="Y78" s="34" t="s">
        <v>73</v>
      </c>
      <c r="Z78" s="24">
        <v>12642</v>
      </c>
      <c r="AA78" s="24" t="s">
        <v>49</v>
      </c>
      <c r="AB78" s="24"/>
      <c r="AC78" s="24" t="s">
        <v>49</v>
      </c>
      <c r="AD78" s="24" t="s">
        <v>49</v>
      </c>
      <c r="AE78" s="24" t="s">
        <v>396</v>
      </c>
      <c r="AF78" s="24" t="s">
        <v>397</v>
      </c>
    </row>
    <row r="79" s="4" customFormat="1" ht="85.5" spans="1:32">
      <c r="A79" s="22">
        <v>71</v>
      </c>
      <c r="B79" s="23" t="s">
        <v>40</v>
      </c>
      <c r="C79" s="24" t="str" cm="1">
        <f t="array" ref="C79">INDEX('[1]墨玉县2026年项目库 (细)'!$B:$B,MATCH(E79,'[1]墨玉县2026年项目库 (细)'!$D:$D,0))</f>
        <v>MY2026-011</v>
      </c>
      <c r="D79" s="25" t="str" cm="1">
        <f t="array" ref="D79">INDEX('[1]墨玉县2026年项目库 (细)'!$C:$C,MATCH(E79,'[1]墨玉县2026年项目库 (细)'!$D:$D,0))</f>
        <v>5700001786006286</v>
      </c>
      <c r="E79" s="24" t="s">
        <v>398</v>
      </c>
      <c r="F79" s="24" t="s">
        <v>399</v>
      </c>
      <c r="G79" s="24" t="s">
        <v>399</v>
      </c>
      <c r="H79" s="24" t="s">
        <v>399</v>
      </c>
      <c r="I79" s="24" t="s">
        <v>44</v>
      </c>
      <c r="J79" s="24" t="s">
        <v>40</v>
      </c>
      <c r="K79" s="24" t="s">
        <v>400</v>
      </c>
      <c r="L79" s="34">
        <v>200</v>
      </c>
      <c r="M79" s="35"/>
      <c r="N79" s="35">
        <f t="shared" si="2"/>
        <v>200</v>
      </c>
      <c r="O79" s="35">
        <v>200</v>
      </c>
      <c r="P79" s="36"/>
      <c r="Q79" s="36"/>
      <c r="R79" s="36"/>
      <c r="S79" s="36"/>
      <c r="T79" s="36"/>
      <c r="U79" s="36"/>
      <c r="V79" s="35"/>
      <c r="W79" s="35"/>
      <c r="X79" s="35"/>
      <c r="Y79" s="34" t="s">
        <v>73</v>
      </c>
      <c r="Z79" s="24">
        <v>0</v>
      </c>
      <c r="AA79" s="24" t="s">
        <v>49</v>
      </c>
      <c r="AB79" s="24"/>
      <c r="AC79" s="24" t="s">
        <v>49</v>
      </c>
      <c r="AD79" s="24" t="s">
        <v>49</v>
      </c>
      <c r="AE79" s="24" t="s">
        <v>401</v>
      </c>
      <c r="AF79" s="24" t="s">
        <v>136</v>
      </c>
    </row>
    <row r="80" s="4" customFormat="1" ht="71.25" spans="1:32">
      <c r="A80" s="22">
        <v>72</v>
      </c>
      <c r="B80" s="23" t="s">
        <v>40</v>
      </c>
      <c r="C80" s="24" t="s">
        <v>402</v>
      </c>
      <c r="D80" s="51" t="s">
        <v>403</v>
      </c>
      <c r="E80" s="24" t="s">
        <v>404</v>
      </c>
      <c r="F80" s="24" t="s">
        <v>53</v>
      </c>
      <c r="G80" s="24" t="s">
        <v>54</v>
      </c>
      <c r="H80" s="24" t="s">
        <v>55</v>
      </c>
      <c r="I80" s="24" t="s">
        <v>44</v>
      </c>
      <c r="J80" s="24" t="s">
        <v>405</v>
      </c>
      <c r="K80" s="24" t="s">
        <v>406</v>
      </c>
      <c r="L80" s="34">
        <v>390</v>
      </c>
      <c r="M80" s="35"/>
      <c r="N80" s="35">
        <f t="shared" si="2"/>
        <v>390</v>
      </c>
      <c r="O80" s="35"/>
      <c r="P80" s="36">
        <v>390</v>
      </c>
      <c r="Q80" s="36"/>
      <c r="R80" s="36"/>
      <c r="S80" s="36"/>
      <c r="T80" s="36"/>
      <c r="U80" s="36"/>
      <c r="V80" s="35"/>
      <c r="W80" s="35"/>
      <c r="X80" s="35"/>
      <c r="Y80" s="34" t="s">
        <v>57</v>
      </c>
      <c r="Z80" s="24">
        <v>1750</v>
      </c>
      <c r="AA80" s="24" t="s">
        <v>49</v>
      </c>
      <c r="AB80" s="24"/>
      <c r="AC80" s="24" t="s">
        <v>48</v>
      </c>
      <c r="AD80" s="24" t="s">
        <v>49</v>
      </c>
      <c r="AE80" s="24" t="s">
        <v>407</v>
      </c>
      <c r="AF80" s="24" t="s">
        <v>408</v>
      </c>
    </row>
    <row r="81" s="4" customFormat="1" ht="64" customHeight="1" spans="1:32">
      <c r="A81" s="22">
        <v>73</v>
      </c>
      <c r="B81" s="23" t="s">
        <v>40</v>
      </c>
      <c r="C81" s="24" t="str" cm="1">
        <f t="array" ref="C81">INDEX('[1]墨玉县2026年项目库 (细)'!$B:$B,MATCH(E81,'[1]墨玉县2026年项目库 (细)'!$D:$D,0))</f>
        <v>MY2026-082</v>
      </c>
      <c r="D81" s="25" t="str" cm="1">
        <f t="array" ref="D81">INDEX('[1]墨玉县2026年项目库 (细)'!$C:$C,MATCH(E81,'[1]墨玉县2026年项目库 (细)'!$D:$D,0))</f>
        <v>5700001786029698</v>
      </c>
      <c r="E81" s="24" t="s">
        <v>409</v>
      </c>
      <c r="F81" s="24" t="s">
        <v>53</v>
      </c>
      <c r="G81" s="24" t="s">
        <v>60</v>
      </c>
      <c r="H81" s="24" t="s">
        <v>64</v>
      </c>
      <c r="I81" s="24" t="s">
        <v>44</v>
      </c>
      <c r="J81" s="24" t="s">
        <v>410</v>
      </c>
      <c r="K81" s="24" t="s">
        <v>411</v>
      </c>
      <c r="L81" s="34">
        <v>400</v>
      </c>
      <c r="M81" s="35"/>
      <c r="N81" s="35">
        <f t="shared" si="2"/>
        <v>371</v>
      </c>
      <c r="O81" s="35"/>
      <c r="P81" s="36"/>
      <c r="Q81" s="36">
        <v>371</v>
      </c>
      <c r="R81" s="36"/>
      <c r="S81" s="36"/>
      <c r="T81" s="36"/>
      <c r="U81" s="36"/>
      <c r="V81" s="35"/>
      <c r="W81" s="35"/>
      <c r="X81" s="35"/>
      <c r="Y81" s="34" t="s">
        <v>412</v>
      </c>
      <c r="Z81" s="24">
        <v>74</v>
      </c>
      <c r="AA81" s="24" t="s">
        <v>49</v>
      </c>
      <c r="AB81" s="24"/>
      <c r="AC81" s="24" t="s">
        <v>48</v>
      </c>
      <c r="AD81" s="24" t="s">
        <v>48</v>
      </c>
      <c r="AE81" s="24" t="s">
        <v>413</v>
      </c>
      <c r="AF81" s="24" t="s">
        <v>275</v>
      </c>
    </row>
    <row r="82" s="4" customFormat="1" ht="85.5" spans="1:32">
      <c r="A82" s="22">
        <v>74</v>
      </c>
      <c r="B82" s="23" t="s">
        <v>40</v>
      </c>
      <c r="C82" s="24" t="str" cm="1">
        <f t="array" ref="C82">INDEX('[1]墨玉县2026年项目库 (细)'!$B:$B,MATCH(E82,'[1]墨玉县2026年项目库 (细)'!$D:$D,0))</f>
        <v>MY2026-083</v>
      </c>
      <c r="D82" s="25" t="str" cm="1">
        <f t="array" ref="D82">INDEX('[1]墨玉县2026年项目库 (细)'!$C:$C,MATCH(E82,'[1]墨玉县2026年项目库 (细)'!$D:$D,0))</f>
        <v>5700001786027753</v>
      </c>
      <c r="E82" s="24" t="s">
        <v>414</v>
      </c>
      <c r="F82" s="24" t="s">
        <v>53</v>
      </c>
      <c r="G82" s="24" t="s">
        <v>60</v>
      </c>
      <c r="H82" s="24" t="s">
        <v>64</v>
      </c>
      <c r="I82" s="24" t="s">
        <v>44</v>
      </c>
      <c r="J82" s="24" t="s">
        <v>415</v>
      </c>
      <c r="K82" s="24" t="s">
        <v>416</v>
      </c>
      <c r="L82" s="34">
        <v>400</v>
      </c>
      <c r="M82" s="35"/>
      <c r="N82" s="35">
        <f t="shared" si="2"/>
        <v>373</v>
      </c>
      <c r="O82" s="35"/>
      <c r="P82" s="36"/>
      <c r="Q82" s="36">
        <v>373</v>
      </c>
      <c r="R82" s="36"/>
      <c r="S82" s="36"/>
      <c r="T82" s="36"/>
      <c r="U82" s="36"/>
      <c r="V82" s="35"/>
      <c r="W82" s="35"/>
      <c r="X82" s="35"/>
      <c r="Y82" s="34" t="s">
        <v>412</v>
      </c>
      <c r="Z82" s="24">
        <v>73</v>
      </c>
      <c r="AA82" s="24" t="s">
        <v>49</v>
      </c>
      <c r="AB82" s="24"/>
      <c r="AC82" s="24" t="s">
        <v>48</v>
      </c>
      <c r="AD82" s="24" t="s">
        <v>48</v>
      </c>
      <c r="AE82" s="24" t="s">
        <v>417</v>
      </c>
      <c r="AF82" s="24" t="s">
        <v>275</v>
      </c>
    </row>
    <row r="83" s="4" customFormat="1" ht="85.5" spans="1:32">
      <c r="A83" s="22">
        <v>75</v>
      </c>
      <c r="B83" s="23" t="s">
        <v>40</v>
      </c>
      <c r="C83" s="24" t="str" cm="1">
        <f t="array" ref="C83">INDEX('[1]墨玉县2026年项目库 (细)'!$B:$B,MATCH(E83,'[1]墨玉县2026年项目库 (细)'!$D:$D,0))</f>
        <v>MY2026-084</v>
      </c>
      <c r="D83" s="25" t="str" cm="1">
        <f t="array" ref="D83">INDEX('[1]墨玉县2026年项目库 (细)'!$C:$C,MATCH(E83,'[1]墨玉县2026年项目库 (细)'!$D:$D,0))</f>
        <v>5700001786026493</v>
      </c>
      <c r="E83" s="24" t="s">
        <v>418</v>
      </c>
      <c r="F83" s="24" t="s">
        <v>53</v>
      </c>
      <c r="G83" s="24" t="s">
        <v>60</v>
      </c>
      <c r="H83" s="24" t="s">
        <v>64</v>
      </c>
      <c r="I83" s="24" t="s">
        <v>44</v>
      </c>
      <c r="J83" s="24" t="s">
        <v>419</v>
      </c>
      <c r="K83" s="24" t="s">
        <v>420</v>
      </c>
      <c r="L83" s="34">
        <v>400</v>
      </c>
      <c r="M83" s="35"/>
      <c r="N83" s="35">
        <f t="shared" si="2"/>
        <v>372</v>
      </c>
      <c r="O83" s="35"/>
      <c r="P83" s="36"/>
      <c r="Q83" s="36">
        <v>372</v>
      </c>
      <c r="R83" s="36"/>
      <c r="S83" s="36"/>
      <c r="T83" s="36"/>
      <c r="U83" s="36"/>
      <c r="V83" s="35"/>
      <c r="W83" s="35"/>
      <c r="X83" s="35"/>
      <c r="Y83" s="34" t="s">
        <v>412</v>
      </c>
      <c r="Z83" s="24">
        <v>72</v>
      </c>
      <c r="AA83" s="24" t="s">
        <v>49</v>
      </c>
      <c r="AB83" s="24"/>
      <c r="AC83" s="24" t="s">
        <v>48</v>
      </c>
      <c r="AD83" s="24" t="s">
        <v>48</v>
      </c>
      <c r="AE83" s="24" t="s">
        <v>421</v>
      </c>
      <c r="AF83" s="24" t="s">
        <v>275</v>
      </c>
    </row>
    <row r="84" s="4" customFormat="1" ht="114" spans="1:32">
      <c r="A84" s="22">
        <v>76</v>
      </c>
      <c r="B84" s="23" t="s">
        <v>40</v>
      </c>
      <c r="C84" s="24" t="str" cm="1">
        <f t="array" ref="C84">INDEX('[1]墨玉县2026年项目库 (细)'!$B:$B,MATCH(E84,'[1]墨玉县2026年项目库 (细)'!$D:$D,0))</f>
        <v>MY2026-085</v>
      </c>
      <c r="D84" s="25" t="str" cm="1">
        <f t="array" ref="D84">INDEX('[1]墨玉县2026年项目库 (细)'!$C:$C,MATCH(E84,'[1]墨玉县2026年项目库 (细)'!$D:$D,0))</f>
        <v>5700001780169510</v>
      </c>
      <c r="E84" s="24" t="s">
        <v>422</v>
      </c>
      <c r="F84" s="24" t="s">
        <v>76</v>
      </c>
      <c r="G84" s="24" t="s">
        <v>129</v>
      </c>
      <c r="H84" s="24" t="s">
        <v>144</v>
      </c>
      <c r="I84" s="24" t="s">
        <v>44</v>
      </c>
      <c r="J84" s="24" t="s">
        <v>423</v>
      </c>
      <c r="K84" s="24" t="s">
        <v>424</v>
      </c>
      <c r="L84" s="34">
        <v>400</v>
      </c>
      <c r="M84" s="35"/>
      <c r="N84" s="35">
        <f t="shared" si="2"/>
        <v>382</v>
      </c>
      <c r="O84" s="35"/>
      <c r="P84" s="36"/>
      <c r="Q84" s="36">
        <v>382</v>
      </c>
      <c r="R84" s="36"/>
      <c r="S84" s="36"/>
      <c r="T84" s="36"/>
      <c r="U84" s="36"/>
      <c r="V84" s="35"/>
      <c r="W84" s="35"/>
      <c r="X84" s="35"/>
      <c r="Y84" s="34" t="s">
        <v>425</v>
      </c>
      <c r="Z84" s="24">
        <v>75</v>
      </c>
      <c r="AA84" s="24" t="s">
        <v>49</v>
      </c>
      <c r="AB84" s="24" t="s">
        <v>426</v>
      </c>
      <c r="AC84" s="24" t="s">
        <v>48</v>
      </c>
      <c r="AD84" s="24" t="s">
        <v>48</v>
      </c>
      <c r="AE84" s="24" t="s">
        <v>427</v>
      </c>
      <c r="AF84" s="24" t="s">
        <v>194</v>
      </c>
    </row>
    <row r="85" s="4" customFormat="1" ht="114" spans="1:32">
      <c r="A85" s="22">
        <v>77</v>
      </c>
      <c r="B85" s="23" t="s">
        <v>40</v>
      </c>
      <c r="C85" s="24" t="str" cm="1">
        <f t="array" ref="C85">INDEX('[1]墨玉县2026年项目库 (细)'!$B:$B,MATCH(E85,'[1]墨玉县2026年项目库 (细)'!$D:$D,0))</f>
        <v>MY2026-086</v>
      </c>
      <c r="D85" s="25" t="str" cm="1">
        <f t="array" ref="D85">INDEX('[1]墨玉县2026年项目库 (细)'!$C:$C,MATCH(E85,'[1]墨玉县2026年项目库 (细)'!$D:$D,0))</f>
        <v>5700001780171185</v>
      </c>
      <c r="E85" s="24" t="s">
        <v>428</v>
      </c>
      <c r="F85" s="24" t="s">
        <v>76</v>
      </c>
      <c r="G85" s="24" t="s">
        <v>129</v>
      </c>
      <c r="H85" s="24" t="s">
        <v>144</v>
      </c>
      <c r="I85" s="24" t="s">
        <v>44</v>
      </c>
      <c r="J85" s="24" t="s">
        <v>429</v>
      </c>
      <c r="K85" s="24" t="s">
        <v>430</v>
      </c>
      <c r="L85" s="34">
        <v>400</v>
      </c>
      <c r="M85" s="35"/>
      <c r="N85" s="35">
        <f t="shared" si="2"/>
        <v>382</v>
      </c>
      <c r="O85" s="35"/>
      <c r="P85" s="36"/>
      <c r="Q85" s="36">
        <v>382</v>
      </c>
      <c r="R85" s="36"/>
      <c r="S85" s="36"/>
      <c r="T85" s="36"/>
      <c r="U85" s="36"/>
      <c r="V85" s="35"/>
      <c r="W85" s="35"/>
      <c r="X85" s="35"/>
      <c r="Y85" s="34" t="s">
        <v>425</v>
      </c>
      <c r="Z85" s="24">
        <v>109</v>
      </c>
      <c r="AA85" s="24" t="s">
        <v>49</v>
      </c>
      <c r="AB85" s="24" t="s">
        <v>426</v>
      </c>
      <c r="AC85" s="24" t="s">
        <v>48</v>
      </c>
      <c r="AD85" s="24" t="s">
        <v>48</v>
      </c>
      <c r="AE85" s="24" t="s">
        <v>431</v>
      </c>
      <c r="AF85" s="24" t="s">
        <v>194</v>
      </c>
    </row>
    <row r="86" s="4" customFormat="1" ht="142.5" spans="1:32">
      <c r="A86" s="22">
        <v>78</v>
      </c>
      <c r="B86" s="23" t="s">
        <v>40</v>
      </c>
      <c r="C86" s="24" t="str" cm="1">
        <f t="array" ref="C86">INDEX('[1]墨玉县2026年项目库 (细)'!$B:$B,MATCH(E86,'[1]墨玉县2026年项目库 (细)'!$D:$D,0))</f>
        <v>MY2026-106</v>
      </c>
      <c r="D86" s="25" t="str" cm="1">
        <f t="array" ref="D86">INDEX('[1]墨玉县2026年项目库 (细)'!$C:$C,MATCH(E86,'[1]墨玉县2026年项目库 (细)'!$D:$D,0))</f>
        <v>5700001785794820</v>
      </c>
      <c r="E86" s="24" t="s">
        <v>432</v>
      </c>
      <c r="F86" s="24" t="s">
        <v>76</v>
      </c>
      <c r="G86" s="24" t="s">
        <v>88</v>
      </c>
      <c r="H86" s="24" t="s">
        <v>89</v>
      </c>
      <c r="I86" s="24" t="s">
        <v>44</v>
      </c>
      <c r="J86" s="24" t="s">
        <v>433</v>
      </c>
      <c r="K86" s="24" t="s">
        <v>434</v>
      </c>
      <c r="L86" s="34">
        <v>550</v>
      </c>
      <c r="M86" s="35"/>
      <c r="N86" s="35">
        <f t="shared" si="2"/>
        <v>515</v>
      </c>
      <c r="O86" s="35"/>
      <c r="P86" s="36"/>
      <c r="Q86" s="36">
        <v>515</v>
      </c>
      <c r="R86" s="36"/>
      <c r="S86" s="36"/>
      <c r="T86" s="36"/>
      <c r="U86" s="36"/>
      <c r="V86" s="35"/>
      <c r="W86" s="35"/>
      <c r="X86" s="35"/>
      <c r="Y86" s="34" t="s">
        <v>198</v>
      </c>
      <c r="Z86" s="24">
        <v>98</v>
      </c>
      <c r="AA86" s="24" t="s">
        <v>49</v>
      </c>
      <c r="AB86" s="24" t="s">
        <v>435</v>
      </c>
      <c r="AC86" s="24" t="s">
        <v>48</v>
      </c>
      <c r="AD86" s="24" t="s">
        <v>48</v>
      </c>
      <c r="AE86" s="24" t="s">
        <v>436</v>
      </c>
      <c r="AF86" s="24" t="s">
        <v>437</v>
      </c>
    </row>
    <row r="87" s="4" customFormat="1" ht="99.75" spans="1:32">
      <c r="A87" s="22">
        <v>79</v>
      </c>
      <c r="B87" s="23" t="s">
        <v>40</v>
      </c>
      <c r="C87" s="24" t="str" cm="1">
        <f t="array" ref="C87">INDEX('[1]墨玉县2026年项目库 (细)'!$B:$B,MATCH(E87,'[1]墨玉县2026年项目库 (细)'!$D:$D,0))</f>
        <v>MY2026-151</v>
      </c>
      <c r="D87" s="25" t="str" cm="1">
        <f t="array" ref="D87">INDEX('[1]墨玉县2026年项目库 (细)'!$C:$C,MATCH(E87,'[1]墨玉县2026年项目库 (细)'!$D:$D,0))</f>
        <v>5700001820929266</v>
      </c>
      <c r="E87" s="24" t="s">
        <v>438</v>
      </c>
      <c r="F87" s="24" t="s">
        <v>53</v>
      </c>
      <c r="G87" s="24" t="s">
        <v>60</v>
      </c>
      <c r="H87" s="24" t="s">
        <v>55</v>
      </c>
      <c r="I87" s="24" t="s">
        <v>44</v>
      </c>
      <c r="J87" s="24" t="s">
        <v>439</v>
      </c>
      <c r="K87" s="24" t="s">
        <v>440</v>
      </c>
      <c r="L87" s="34">
        <v>510</v>
      </c>
      <c r="M87" s="35"/>
      <c r="N87" s="35">
        <f t="shared" si="2"/>
        <v>477</v>
      </c>
      <c r="O87" s="35"/>
      <c r="P87" s="36"/>
      <c r="Q87" s="36">
        <v>477</v>
      </c>
      <c r="R87" s="36"/>
      <c r="S87" s="36"/>
      <c r="T87" s="36"/>
      <c r="U87" s="36"/>
      <c r="V87" s="35"/>
      <c r="W87" s="35"/>
      <c r="X87" s="35"/>
      <c r="Y87" s="34" t="s">
        <v>192</v>
      </c>
      <c r="Z87" s="24">
        <v>128</v>
      </c>
      <c r="AA87" s="24" t="s">
        <v>49</v>
      </c>
      <c r="AB87" s="24"/>
      <c r="AC87" s="24" t="s">
        <v>48</v>
      </c>
      <c r="AD87" s="24" t="s">
        <v>48</v>
      </c>
      <c r="AE87" s="24" t="s">
        <v>441</v>
      </c>
      <c r="AF87" s="24" t="s">
        <v>317</v>
      </c>
    </row>
    <row r="88" s="4" customFormat="1" ht="114" spans="1:32">
      <c r="A88" s="22">
        <v>80</v>
      </c>
      <c r="B88" s="23" t="s">
        <v>40</v>
      </c>
      <c r="C88" s="24" t="str" cm="1">
        <f t="array" ref="C88">INDEX('[1]墨玉县2026年项目库 (细)'!$B:$B,MATCH(E88,'[1]墨玉县2026年项目库 (细)'!$D:$D,0))</f>
        <v>MY2026-152</v>
      </c>
      <c r="D88" s="25" t="str" cm="1">
        <f t="array" ref="D88">INDEX('[1]墨玉县2026年项目库 (细)'!$C:$C,MATCH(E88,'[1]墨玉县2026年项目库 (细)'!$D:$D,0))</f>
        <v>5700001820967555</v>
      </c>
      <c r="E88" s="24" t="s">
        <v>442</v>
      </c>
      <c r="F88" s="24" t="s">
        <v>76</v>
      </c>
      <c r="G88" s="24" t="s">
        <v>88</v>
      </c>
      <c r="H88" s="24" t="s">
        <v>89</v>
      </c>
      <c r="I88" s="24" t="s">
        <v>44</v>
      </c>
      <c r="J88" s="24" t="s">
        <v>443</v>
      </c>
      <c r="K88" s="24" t="s">
        <v>444</v>
      </c>
      <c r="L88" s="34">
        <v>420</v>
      </c>
      <c r="M88" s="35"/>
      <c r="N88" s="35">
        <f t="shared" si="2"/>
        <v>396</v>
      </c>
      <c r="O88" s="35"/>
      <c r="P88" s="36"/>
      <c r="Q88" s="36">
        <v>396</v>
      </c>
      <c r="R88" s="36"/>
      <c r="S88" s="36"/>
      <c r="T88" s="36"/>
      <c r="U88" s="36"/>
      <c r="V88" s="35"/>
      <c r="W88" s="35"/>
      <c r="X88" s="35"/>
      <c r="Y88" s="34" t="s">
        <v>192</v>
      </c>
      <c r="Z88" s="24">
        <v>120</v>
      </c>
      <c r="AA88" s="24" t="s">
        <v>49</v>
      </c>
      <c r="AB88" s="24" t="s">
        <v>435</v>
      </c>
      <c r="AC88" s="24" t="s">
        <v>48</v>
      </c>
      <c r="AD88" s="24" t="s">
        <v>48</v>
      </c>
      <c r="AE88" s="24" t="s">
        <v>445</v>
      </c>
      <c r="AF88" s="24" t="s">
        <v>326</v>
      </c>
    </row>
    <row r="89" s="4" customFormat="1" ht="85.5" spans="1:32">
      <c r="A89" s="22">
        <v>81</v>
      </c>
      <c r="B89" s="23" t="s">
        <v>40</v>
      </c>
      <c r="C89" s="24" t="str" cm="1">
        <f t="array" ref="C89">INDEX('[1]墨玉县2026年项目库 (细)'!$B:$B,MATCH(E89,'[1]墨玉县2026年项目库 (细)'!$D:$D,0))</f>
        <v>MY2026-012</v>
      </c>
      <c r="D89" s="25" t="str" cm="1">
        <f t="array" ref="D89">INDEX('[1]墨玉县2026年项目库 (细)'!$C:$C,MATCH(E89,'[1]墨玉县2026年项目库 (细)'!$D:$D,0))</f>
        <v>5700001780060992</v>
      </c>
      <c r="E89" s="24" t="s">
        <v>446</v>
      </c>
      <c r="F89" s="24" t="s">
        <v>73</v>
      </c>
      <c r="G89" s="24" t="s">
        <v>73</v>
      </c>
      <c r="H89" s="24" t="s">
        <v>447</v>
      </c>
      <c r="I89" s="24" t="s">
        <v>44</v>
      </c>
      <c r="J89" s="24" t="s">
        <v>448</v>
      </c>
      <c r="K89" s="24" t="s">
        <v>449</v>
      </c>
      <c r="L89" s="34">
        <v>19</v>
      </c>
      <c r="M89" s="35"/>
      <c r="N89" s="35">
        <f t="shared" ref="N89:N95" si="3">SUM(O89:V89)</f>
        <v>19</v>
      </c>
      <c r="O89" s="35"/>
      <c r="P89" s="36"/>
      <c r="Q89" s="36"/>
      <c r="R89" s="36"/>
      <c r="S89" s="36">
        <v>19</v>
      </c>
      <c r="T89" s="36"/>
      <c r="U89" s="36"/>
      <c r="V89" s="35"/>
      <c r="W89" s="35"/>
      <c r="X89" s="35"/>
      <c r="Y89" s="34" t="s">
        <v>73</v>
      </c>
      <c r="Z89" s="24">
        <v>19069</v>
      </c>
      <c r="AA89" s="24" t="s">
        <v>48</v>
      </c>
      <c r="AB89" s="24"/>
      <c r="AC89" s="24" t="s">
        <v>49</v>
      </c>
      <c r="AD89" s="24" t="s">
        <v>49</v>
      </c>
      <c r="AE89" s="24" t="s">
        <v>450</v>
      </c>
      <c r="AF89" s="24" t="s">
        <v>451</v>
      </c>
    </row>
    <row r="90" s="4" customFormat="1" ht="185.25" spans="1:32">
      <c r="A90" s="22">
        <v>82</v>
      </c>
      <c r="B90" s="23" t="s">
        <v>40</v>
      </c>
      <c r="C90" s="24" t="str" cm="1">
        <f t="array" ref="C90">INDEX('[1]墨玉县2026年项目库 (细)'!$B:$B,MATCH(E90,'[1]墨玉县2026年项目库 (细)'!$D:$D,0))</f>
        <v>MY2026-039</v>
      </c>
      <c r="D90" s="25" t="str" cm="1">
        <f t="array" ref="D90">INDEX('[1]墨玉县2026年项目库 (细)'!$C:$C,MATCH(E90,'[1]墨玉县2026年项目库 (细)'!$D:$D,0))</f>
        <v>5700001784974894</v>
      </c>
      <c r="E90" s="24" t="s">
        <v>452</v>
      </c>
      <c r="F90" s="24" t="s">
        <v>76</v>
      </c>
      <c r="G90" s="24" t="s">
        <v>88</v>
      </c>
      <c r="H90" s="24" t="s">
        <v>130</v>
      </c>
      <c r="I90" s="24" t="s">
        <v>44</v>
      </c>
      <c r="J90" s="24" t="s">
        <v>332</v>
      </c>
      <c r="K90" s="24" t="s">
        <v>453</v>
      </c>
      <c r="L90" s="34">
        <v>350</v>
      </c>
      <c r="M90" s="35"/>
      <c r="N90" s="35">
        <f t="shared" si="3"/>
        <v>350</v>
      </c>
      <c r="O90" s="35"/>
      <c r="P90" s="36"/>
      <c r="Q90" s="36"/>
      <c r="R90" s="36"/>
      <c r="S90" s="36">
        <v>350</v>
      </c>
      <c r="T90" s="36"/>
      <c r="U90" s="36"/>
      <c r="V90" s="35"/>
      <c r="W90" s="35"/>
      <c r="X90" s="35"/>
      <c r="Y90" s="34" t="s">
        <v>133</v>
      </c>
      <c r="Z90" s="24">
        <v>2</v>
      </c>
      <c r="AA90" s="24" t="s">
        <v>49</v>
      </c>
      <c r="AB90" s="24" t="s">
        <v>454</v>
      </c>
      <c r="AC90" s="24" t="s">
        <v>48</v>
      </c>
      <c r="AD90" s="24" t="s">
        <v>49</v>
      </c>
      <c r="AE90" s="24" t="s">
        <v>455</v>
      </c>
      <c r="AF90" s="24" t="s">
        <v>335</v>
      </c>
    </row>
    <row r="91" s="4" customFormat="1" ht="128.25" spans="1:32">
      <c r="A91" s="22">
        <v>83</v>
      </c>
      <c r="B91" s="23" t="s">
        <v>40</v>
      </c>
      <c r="C91" s="24" t="str" cm="1">
        <f t="array" ref="C91">INDEX('[1]墨玉县2026年项目库 (细)'!$B:$B,MATCH(E91,'[1]墨玉县2026年项目库 (细)'!$D:$D,0))</f>
        <v>MY2026-042</v>
      </c>
      <c r="D91" s="25" t="str" cm="1">
        <f t="array" ref="D91">INDEX('[1]墨玉县2026年项目库 (细)'!$C:$C,MATCH(E91,'[1]墨玉县2026年项目库 (细)'!$D:$D,0))</f>
        <v>5700001780089032</v>
      </c>
      <c r="E91" s="24" t="s">
        <v>456</v>
      </c>
      <c r="F91" s="24" t="s">
        <v>76</v>
      </c>
      <c r="G91" s="24" t="s">
        <v>223</v>
      </c>
      <c r="H91" s="24" t="s">
        <v>201</v>
      </c>
      <c r="I91" s="24" t="s">
        <v>44</v>
      </c>
      <c r="J91" s="24" t="s">
        <v>457</v>
      </c>
      <c r="K91" s="24" t="s">
        <v>458</v>
      </c>
      <c r="L91" s="34">
        <v>900</v>
      </c>
      <c r="M91" s="35"/>
      <c r="N91" s="35">
        <f t="shared" si="3"/>
        <v>649</v>
      </c>
      <c r="O91" s="35"/>
      <c r="P91" s="36"/>
      <c r="Q91" s="36"/>
      <c r="R91" s="36"/>
      <c r="S91" s="36">
        <v>649</v>
      </c>
      <c r="T91" s="36"/>
      <c r="U91" s="36"/>
      <c r="V91" s="35"/>
      <c r="W91" s="35"/>
      <c r="X91" s="35"/>
      <c r="Y91" s="34" t="s">
        <v>459</v>
      </c>
      <c r="Z91" s="24">
        <v>22</v>
      </c>
      <c r="AA91" s="24" t="s">
        <v>49</v>
      </c>
      <c r="AB91" s="24" t="s">
        <v>81</v>
      </c>
      <c r="AC91" s="24" t="s">
        <v>48</v>
      </c>
      <c r="AD91" s="24" t="s">
        <v>49</v>
      </c>
      <c r="AE91" s="24" t="s">
        <v>460</v>
      </c>
      <c r="AF91" s="24" t="s">
        <v>307</v>
      </c>
    </row>
    <row r="92" s="4" customFormat="1" ht="142.5" spans="1:32">
      <c r="A92" s="22">
        <v>84</v>
      </c>
      <c r="B92" s="23" t="s">
        <v>40</v>
      </c>
      <c r="C92" s="24" t="str" cm="1">
        <f t="array" ref="C92">INDEX('[1]墨玉县2026年项目库 (细)'!$B:$B,MATCH(E92,'[1]墨玉县2026年项目库 (细)'!$D:$D,0))</f>
        <v>MY2026-074</v>
      </c>
      <c r="D92" s="25" t="str" cm="1">
        <f t="array" ref="D92">INDEX('[1]墨玉县2026年项目库 (细)'!$C:$C,MATCH(E92,'[1]墨玉县2026年项目库 (细)'!$D:$D,0))</f>
        <v>5700001780099045</v>
      </c>
      <c r="E92" s="24" t="s">
        <v>461</v>
      </c>
      <c r="F92" s="24" t="s">
        <v>76</v>
      </c>
      <c r="G92" s="24" t="s">
        <v>129</v>
      </c>
      <c r="H92" s="24" t="s">
        <v>462</v>
      </c>
      <c r="I92" s="24" t="s">
        <v>44</v>
      </c>
      <c r="J92" s="24" t="s">
        <v>463</v>
      </c>
      <c r="K92" s="24" t="s">
        <v>464</v>
      </c>
      <c r="L92" s="34">
        <v>840</v>
      </c>
      <c r="M92" s="35"/>
      <c r="N92" s="35">
        <f t="shared" si="3"/>
        <v>840</v>
      </c>
      <c r="O92" s="35"/>
      <c r="P92" s="36"/>
      <c r="Q92" s="36"/>
      <c r="R92" s="36"/>
      <c r="S92" s="36">
        <v>840</v>
      </c>
      <c r="T92" s="36"/>
      <c r="U92" s="36"/>
      <c r="V92" s="35"/>
      <c r="W92" s="35"/>
      <c r="X92" s="35"/>
      <c r="Y92" s="34" t="s">
        <v>147</v>
      </c>
      <c r="Z92" s="24">
        <v>20</v>
      </c>
      <c r="AA92" s="24" t="s">
        <v>49</v>
      </c>
      <c r="AB92" s="24" t="s">
        <v>426</v>
      </c>
      <c r="AC92" s="24" t="s">
        <v>48</v>
      </c>
      <c r="AD92" s="24" t="s">
        <v>49</v>
      </c>
      <c r="AE92" s="24" t="s">
        <v>465</v>
      </c>
      <c r="AF92" s="24" t="s">
        <v>408</v>
      </c>
    </row>
    <row r="93" s="4" customFormat="1" ht="142.5" spans="1:32">
      <c r="A93" s="22">
        <v>85</v>
      </c>
      <c r="B93" s="23" t="s">
        <v>40</v>
      </c>
      <c r="C93" s="24" t="str" cm="1">
        <f t="array" ref="C93">INDEX('[1]墨玉县2026年项目库 (细)'!$B:$B,MATCH(E93,'[1]墨玉县2026年项目库 (细)'!$D:$D,0))</f>
        <v>MY2026-091</v>
      </c>
      <c r="D93" s="25" t="str" cm="1">
        <f t="array" ref="D93">INDEX('[1]墨玉县2026年项目库 (细)'!$C:$C,MATCH(E93,'[1]墨玉县2026年项目库 (细)'!$D:$D,0))</f>
        <v>5700001785764969</v>
      </c>
      <c r="E93" s="24" t="s">
        <v>466</v>
      </c>
      <c r="F93" s="24" t="s">
        <v>76</v>
      </c>
      <c r="G93" s="24" t="s">
        <v>88</v>
      </c>
      <c r="H93" s="24" t="s">
        <v>89</v>
      </c>
      <c r="I93" s="24" t="s">
        <v>44</v>
      </c>
      <c r="J93" s="24" t="s">
        <v>467</v>
      </c>
      <c r="K93" s="24" t="s">
        <v>468</v>
      </c>
      <c r="L93" s="34">
        <v>390</v>
      </c>
      <c r="M93" s="35"/>
      <c r="N93" s="35">
        <f t="shared" si="3"/>
        <v>378</v>
      </c>
      <c r="O93" s="35"/>
      <c r="P93" s="36"/>
      <c r="Q93" s="36"/>
      <c r="R93" s="36"/>
      <c r="S93" s="36">
        <v>378</v>
      </c>
      <c r="T93" s="36"/>
      <c r="U93" s="36"/>
      <c r="V93" s="35"/>
      <c r="W93" s="35"/>
      <c r="X93" s="35"/>
      <c r="Y93" s="34" t="s">
        <v>198</v>
      </c>
      <c r="Z93" s="24">
        <v>80</v>
      </c>
      <c r="AA93" s="24" t="s">
        <v>49</v>
      </c>
      <c r="AB93" s="24" t="s">
        <v>435</v>
      </c>
      <c r="AC93" s="24" t="s">
        <v>48</v>
      </c>
      <c r="AD93" s="24" t="s">
        <v>48</v>
      </c>
      <c r="AE93" s="24" t="s">
        <v>469</v>
      </c>
      <c r="AF93" s="24" t="s">
        <v>381</v>
      </c>
    </row>
    <row r="94" s="4" customFormat="1" ht="199.5" spans="1:32">
      <c r="A94" s="22">
        <v>86</v>
      </c>
      <c r="B94" s="23" t="s">
        <v>40</v>
      </c>
      <c r="C94" s="24" t="str" cm="1">
        <f t="array" ref="C94">INDEX('[1]墨玉县2026年项目库 (细)'!$B:$B,MATCH(E94,'[1]墨玉县2026年项目库 (细)'!$D:$D,0))</f>
        <v>MY2026-153</v>
      </c>
      <c r="D94" s="25" t="str" cm="1">
        <f t="array" ref="D94">INDEX('[1]墨玉县2026年项目库 (细)'!$C:$C,MATCH(E94,'[1]墨玉县2026年项目库 (细)'!$D:$D,0))</f>
        <v>5700001820968434</v>
      </c>
      <c r="E94" s="24" t="s">
        <v>470</v>
      </c>
      <c r="F94" s="24" t="s">
        <v>76</v>
      </c>
      <c r="G94" s="24" t="s">
        <v>228</v>
      </c>
      <c r="H94" s="24" t="s">
        <v>228</v>
      </c>
      <c r="I94" s="24" t="s">
        <v>44</v>
      </c>
      <c r="J94" s="24" t="s">
        <v>471</v>
      </c>
      <c r="K94" s="24" t="s">
        <v>472</v>
      </c>
      <c r="L94" s="34">
        <v>380</v>
      </c>
      <c r="M94" s="35"/>
      <c r="N94" s="35">
        <f t="shared" si="3"/>
        <v>340</v>
      </c>
      <c r="O94" s="35"/>
      <c r="P94" s="36"/>
      <c r="Q94" s="36"/>
      <c r="R94" s="36"/>
      <c r="S94" s="36">
        <v>340</v>
      </c>
      <c r="T94" s="36"/>
      <c r="U94" s="36"/>
      <c r="V94" s="35"/>
      <c r="W94" s="35"/>
      <c r="X94" s="35"/>
      <c r="Y94" s="34" t="s">
        <v>125</v>
      </c>
      <c r="Z94" s="24">
        <v>5</v>
      </c>
      <c r="AA94" s="24" t="s">
        <v>49</v>
      </c>
      <c r="AB94" s="24" t="s">
        <v>435</v>
      </c>
      <c r="AC94" s="24" t="s">
        <v>48</v>
      </c>
      <c r="AD94" s="24" t="s">
        <v>48</v>
      </c>
      <c r="AE94" s="24" t="s">
        <v>473</v>
      </c>
      <c r="AF94" s="24" t="s">
        <v>344</v>
      </c>
    </row>
    <row r="95" s="4" customFormat="1" ht="142.5" spans="1:32">
      <c r="A95" s="22">
        <v>87</v>
      </c>
      <c r="B95" s="23" t="s">
        <v>40</v>
      </c>
      <c r="C95" s="24" t="str" cm="1">
        <f t="array" ref="C95">INDEX('[1]墨玉县2026年项目库 (细)'!$B:$B,MATCH(E95,'[1]墨玉县2026年项目库 (细)'!$D:$D,0))</f>
        <v>MY2026-154</v>
      </c>
      <c r="D95" s="25" t="str" cm="1">
        <f t="array" ref="D95">INDEX('[1]墨玉县2026年项目库 (细)'!$C:$C,MATCH(E95,'[1]墨玉县2026年项目库 (细)'!$D:$D,0))</f>
        <v>5700001820933748</v>
      </c>
      <c r="E95" s="24" t="s">
        <v>474</v>
      </c>
      <c r="F95" s="24" t="s">
        <v>76</v>
      </c>
      <c r="G95" s="24" t="s">
        <v>88</v>
      </c>
      <c r="H95" s="24" t="s">
        <v>89</v>
      </c>
      <c r="I95" s="24" t="s">
        <v>44</v>
      </c>
      <c r="J95" s="24" t="s">
        <v>475</v>
      </c>
      <c r="K95" s="24" t="s">
        <v>476</v>
      </c>
      <c r="L95" s="34">
        <v>330</v>
      </c>
      <c r="M95" s="35"/>
      <c r="N95" s="35">
        <f t="shared" si="3"/>
        <v>300</v>
      </c>
      <c r="O95" s="35"/>
      <c r="P95" s="36"/>
      <c r="Q95" s="36"/>
      <c r="R95" s="36"/>
      <c r="S95" s="36">
        <v>300</v>
      </c>
      <c r="T95" s="36"/>
      <c r="U95" s="36"/>
      <c r="V95" s="35"/>
      <c r="W95" s="35"/>
      <c r="X95" s="35"/>
      <c r="Y95" s="34" t="s">
        <v>192</v>
      </c>
      <c r="Z95" s="24">
        <v>70</v>
      </c>
      <c r="AA95" s="24" t="s">
        <v>49</v>
      </c>
      <c r="AB95" s="24" t="s">
        <v>435</v>
      </c>
      <c r="AC95" s="24" t="s">
        <v>48</v>
      </c>
      <c r="AD95" s="24" t="s">
        <v>48</v>
      </c>
      <c r="AE95" s="24" t="s">
        <v>477</v>
      </c>
      <c r="AF95" s="24" t="s">
        <v>478</v>
      </c>
    </row>
  </sheetData>
  <sheetProtection formatCells="0" formatColumns="0" formatRows="0" insertRows="0" deleteRows="0" sort="0" autoFilter="0"/>
  <autoFilter xmlns:etc="http://www.wps.cn/officeDocument/2017/etCustomData" ref="A8:AF95" etc:filterBottomFollowUsedRange="0">
    <extLst/>
  </autoFilter>
  <mergeCells count="36">
    <mergeCell ref="A1:AF1"/>
    <mergeCell ref="A2:AF2"/>
    <mergeCell ref="B3:D3"/>
    <mergeCell ref="M4:X4"/>
    <mergeCell ref="M5:P5"/>
    <mergeCell ref="W5:X5"/>
    <mergeCell ref="N6:P6"/>
    <mergeCell ref="A8:K8"/>
    <mergeCell ref="A4:A7"/>
    <mergeCell ref="B4:B7"/>
    <mergeCell ref="C4:C7"/>
    <mergeCell ref="D4:D7"/>
    <mergeCell ref="E4:E7"/>
    <mergeCell ref="F4:F7"/>
    <mergeCell ref="G4:G7"/>
    <mergeCell ref="H4:H7"/>
    <mergeCell ref="I4:I7"/>
    <mergeCell ref="J4:J7"/>
    <mergeCell ref="K4:K7"/>
    <mergeCell ref="L4:L7"/>
    <mergeCell ref="M6:M7"/>
    <mergeCell ref="S5:S7"/>
    <mergeCell ref="T5:T7"/>
    <mergeCell ref="U5:U7"/>
    <mergeCell ref="V5:V7"/>
    <mergeCell ref="W6:W7"/>
    <mergeCell ref="X6:X7"/>
    <mergeCell ref="Y4:Y7"/>
    <mergeCell ref="Z4:Z7"/>
    <mergeCell ref="AA4:AA7"/>
    <mergeCell ref="AB4:AB7"/>
    <mergeCell ref="AC4:AC7"/>
    <mergeCell ref="AD4:AD7"/>
    <mergeCell ref="AE4:AE7"/>
    <mergeCell ref="AF4:AF7"/>
    <mergeCell ref="Q5:R6"/>
  </mergeCells>
  <conditionalFormatting sqref="E19">
    <cfRule type="duplicateValues" dxfId="0" priority="4"/>
  </conditionalFormatting>
  <conditionalFormatting sqref="E29">
    <cfRule type="duplicateValues" dxfId="0" priority="3"/>
  </conditionalFormatting>
  <conditionalFormatting sqref="E30">
    <cfRule type="duplicateValues" dxfId="0" priority="2"/>
  </conditionalFormatting>
  <conditionalFormatting sqref="E37">
    <cfRule type="duplicateValues" dxfId="0" priority="29"/>
  </conditionalFormatting>
  <conditionalFormatting sqref="E38">
    <cfRule type="duplicateValues" dxfId="0" priority="28"/>
  </conditionalFormatting>
  <conditionalFormatting sqref="E39">
    <cfRule type="duplicateValues" dxfId="0" priority="27"/>
  </conditionalFormatting>
  <conditionalFormatting sqref="E40">
    <cfRule type="duplicateValues" dxfId="0" priority="26"/>
  </conditionalFormatting>
  <conditionalFormatting sqref="E41">
    <cfRule type="duplicateValues" dxfId="0" priority="25"/>
  </conditionalFormatting>
  <conditionalFormatting sqref="E42">
    <cfRule type="duplicateValues" dxfId="0" priority="24"/>
  </conditionalFormatting>
  <conditionalFormatting sqref="E43">
    <cfRule type="duplicateValues" dxfId="0" priority="23"/>
  </conditionalFormatting>
  <conditionalFormatting sqref="E44">
    <cfRule type="duplicateValues" dxfId="0" priority="22"/>
  </conditionalFormatting>
  <conditionalFormatting sqref="E45">
    <cfRule type="duplicateValues" dxfId="0" priority="21"/>
  </conditionalFormatting>
  <conditionalFormatting sqref="E46">
    <cfRule type="duplicateValues" dxfId="0" priority="20"/>
  </conditionalFormatting>
  <conditionalFormatting sqref="E47">
    <cfRule type="duplicateValues" dxfId="0" priority="19"/>
  </conditionalFormatting>
  <conditionalFormatting sqref="E48">
    <cfRule type="duplicateValues" dxfId="0" priority="18"/>
  </conditionalFormatting>
  <conditionalFormatting sqref="E49">
    <cfRule type="duplicateValues" dxfId="0" priority="17"/>
  </conditionalFormatting>
  <conditionalFormatting sqref="E50">
    <cfRule type="duplicateValues" dxfId="0" priority="16"/>
  </conditionalFormatting>
  <conditionalFormatting sqref="E51">
    <cfRule type="duplicateValues" dxfId="0" priority="15"/>
  </conditionalFormatting>
  <conditionalFormatting sqref="E52:E95">
    <cfRule type="duplicateValues" dxfId="0" priority="1"/>
  </conditionalFormatting>
  <conditionalFormatting sqref="E9:E18 E20:E28 E31:E36">
    <cfRule type="duplicateValues" dxfId="0" priority="81"/>
  </conditionalFormatting>
  <dataValidations count="4">
    <dataValidation type="list" allowBlank="1" showInputMessage="1" showErrorMessage="1" sqref="B9:B95">
      <formula1>"皮山县,墨玉县,和田县,洛浦县,策勒县,于田县,民丰县,和田市,和康县,和安县"</formula1>
    </dataValidation>
    <dataValidation type="list" allowBlank="1" showInputMessage="1" showErrorMessage="1" sqref="F9:F95">
      <formula1>"产业发展,就业项目,乡村建设行动,易地搬迁后扶,巩固三保障成果,项目管理费,其他"</formula1>
    </dataValidation>
    <dataValidation type="list" allowBlank="1" showInputMessage="1" showErrorMessage="1" sqref="I9:I95">
      <formula1>"新建,续建,改扩建"</formula1>
    </dataValidation>
    <dataValidation type="decimal" operator="between" allowBlank="1" showInputMessage="1" showErrorMessage="1" sqref="N37:N95 L9:W36">
      <formula1>0</formula1>
      <formula2>100000</formula2>
    </dataValidation>
  </dataValidations>
  <printOptions horizontalCentered="1"/>
  <pageMargins left="0.432638888888889" right="0.314583333333333" top="0.550694444444444" bottom="0.275" header="0.432638888888889" footer="0.314583333333333"/>
  <pageSetup paperSize="9" scale="29"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8"/>
  <sheetViews>
    <sheetView workbookViewId="0">
      <selection activeCell="E11" sqref="E10:E11"/>
    </sheetView>
  </sheetViews>
  <sheetFormatPr defaultColWidth="8.89166666666667" defaultRowHeight="13.5" outlineLevelRow="7"/>
  <cols>
    <col min="1" max="1" width="27.6666666666667" style="1" customWidth="1"/>
  </cols>
  <sheetData>
    <row r="1" spans="1:1">
      <c r="A1" s="1" t="s">
        <v>479</v>
      </c>
    </row>
    <row r="2" spans="1:1">
      <c r="A2" s="1" t="s">
        <v>480</v>
      </c>
    </row>
    <row r="3" spans="1:1">
      <c r="A3" s="1" t="s">
        <v>481</v>
      </c>
    </row>
    <row r="4" spans="1:1">
      <c r="A4" s="1" t="s">
        <v>482</v>
      </c>
    </row>
    <row r="5" spans="1:1">
      <c r="A5" s="1" t="s">
        <v>483</v>
      </c>
    </row>
    <row r="6" spans="1:1">
      <c r="A6" s="1" t="s">
        <v>484</v>
      </c>
    </row>
    <row r="7" spans="1:1">
      <c r="A7" s="1" t="s">
        <v>485</v>
      </c>
    </row>
    <row r="8" spans="1:1">
      <c r="A8" s="1" t="s">
        <v>486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项目计划表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ruzi1</dc:creator>
  <cp:lastModifiedBy>Administrator</cp:lastModifiedBy>
  <dcterms:created xsi:type="dcterms:W3CDTF">2026-02-26T15:48:00Z</dcterms:created>
  <dcterms:modified xsi:type="dcterms:W3CDTF">2026-09-21T05:44:38Z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BF34FCB537FB4213B28C44C7CE0662DF_13</vt:lpwstr>
  </property>
  <property fmtid="{D5CDD505-2E9C-101B-9397-08002B2CF9AE}" pid="3" name="KSOProductBuildVer">
    <vt:lpwstr>2052-12.8.2.18205</vt:lpwstr>
  </property>
  <property fmtid="{D5CDD505-2E9C-101B-9397-08002B2CF9AE}" pid="4" name="CalculationRule">
    <vt:i4>1</vt:i4>
  </property>
  <property fmtid="{D5CDD505-2E9C-101B-9397-08002B2CF9AE}" pid="5" name="KSOReadingLayout">
    <vt:bool>true</vt:bool>
  </property>
</Properties>
</file>