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540" firstSheet="2" activeTab="1"/>
  </bookViews>
  <sheets>
    <sheet name="含少数民族" sheetId="5" r:id="rId1"/>
    <sheet name="中央" sheetId="6" r:id="rId2"/>
    <sheet name="分类汇总(中央）" sheetId="8" r:id="rId3"/>
  </sheets>
  <externalReferences>
    <externalReference r:id="rId4"/>
  </externalReferences>
  <definedNames>
    <definedName name="_xlnm._FilterDatabase" localSheetId="0" hidden="1">含少数民族!$A$5:$AA$21</definedName>
    <definedName name="_xlnm._FilterDatabase" localSheetId="1" hidden="1">中央!$A$5:$AA$15</definedName>
    <definedName name="_xlnm.Print_Titles" localSheetId="0">含少数民族!$3:$5</definedName>
    <definedName name="_xlnm.Print_Titles" localSheetId="1">中央!$3:$5</definedName>
  </definedNames>
  <calcPr calcId="144525"/>
</workbook>
</file>

<file path=xl/sharedStrings.xml><?xml version="1.0" encoding="utf-8"?>
<sst xmlns="http://schemas.openxmlformats.org/spreadsheetml/2006/main" count="407" uniqueCount="159">
  <si>
    <t>墨玉县2025年第二批财政衔接推进乡村振兴补助资金项目计划表</t>
  </si>
  <si>
    <t>单位：万元</t>
  </si>
  <si>
    <t>序号</t>
  </si>
  <si>
    <t>项目库编号</t>
  </si>
  <si>
    <t>项目名称</t>
  </si>
  <si>
    <t>项目类别</t>
  </si>
  <si>
    <t>建设性质（新建、续建、改扩建）</t>
  </si>
  <si>
    <t>建设起至期限</t>
  </si>
  <si>
    <t>实施地点</t>
  </si>
  <si>
    <t>主要建设任务</t>
  </si>
  <si>
    <t>建设单位</t>
  </si>
  <si>
    <t>建设规模</t>
  </si>
  <si>
    <t>县市实施单位</t>
  </si>
  <si>
    <t>项目主管部门</t>
  </si>
  <si>
    <t>责任人</t>
  </si>
  <si>
    <t>资金来源</t>
  </si>
  <si>
    <t>其中</t>
  </si>
  <si>
    <t>绩效目标</t>
  </si>
  <si>
    <t>备注</t>
  </si>
  <si>
    <t>安排中央和自治区提前下达资金情况</t>
  </si>
  <si>
    <t>项目总投资</t>
  </si>
  <si>
    <t>截止2024年已安排资金</t>
  </si>
  <si>
    <t>2025年计划安排第二批次衔接资金情况</t>
  </si>
  <si>
    <t>2025年计划安排其他政府投资</t>
  </si>
  <si>
    <t>企业投资</t>
  </si>
  <si>
    <t>小计</t>
  </si>
  <si>
    <t>计划安排中央巩固任务资金</t>
  </si>
  <si>
    <t>计划安排自治区巩固任务资金</t>
  </si>
  <si>
    <t>计划安排地方政府债券资金</t>
  </si>
  <si>
    <t>计划安排地、县配套资金</t>
  </si>
  <si>
    <t>截止2024年年已安排资金</t>
  </si>
  <si>
    <t>2025年计划安排资金</t>
  </si>
  <si>
    <t>中央提前下达巩固任务资金资金额度</t>
  </si>
  <si>
    <t>自治区提前下达巩固任务资金额度</t>
  </si>
  <si>
    <t>MY2025-009</t>
  </si>
  <si>
    <t>和田地区墨玉县2025年防沙治沙10kV及以下线路电力配套建设项目</t>
  </si>
  <si>
    <t>产业发展类</t>
  </si>
  <si>
    <t>新建</t>
  </si>
  <si>
    <t>2025年3月-2025年9月</t>
  </si>
  <si>
    <t>墨玉县喀瓦克乡、英也尔乡、喀尔赛镇、雅瓦乡、扎瓦镇、乌尔其乡、普恰克其镇</t>
  </si>
  <si>
    <t xml:space="preserve">    本期工程涉及雅瓦乡、喀尔赛镇、乌尔其乡、普恰克其镇共4个行政乡镇。
（1）0.4kV线路部分：共新建0.4kV架空线路路径长约2.195km，新增动力表9块，单回路架设，0.4kV线路导线采用JKLGYJ-1-120/20型架空绝缘线；
（2）10kV线路部分：共新建10kV线路路径长约136.1km，单回路架设，新建100kVA变压器155台；新增φ190-10m混凝土杆28基，新增φ190-12m混凝土杆2696基，新增φ190-15m混凝土杆182基，新增φ190-18m混凝土杆2基，新增断路器10台，10kV专线采用JKLGYJ-240/30型架空绝缘线，其余10kV线路均采用JKLGYJ-10-150/25型架空绝缘线。</t>
  </si>
  <si>
    <t>公里</t>
  </si>
  <si>
    <t>墨玉县林业和草原局</t>
  </si>
  <si>
    <t>地区林草局</t>
  </si>
  <si>
    <t>张合</t>
  </si>
  <si>
    <t>巩固任务资金</t>
  </si>
  <si>
    <t>一是能够有效为4个乡镇5590余名群众群众治沙所使用的灌溉、交通、种植等设施设备提供电力支持，为群众治沙提供基础要素保障，提高种植作物成活率，降低生产成本；二是通过发展抗旱林果产业增加就业机会，带动群众增收。</t>
  </si>
  <si>
    <t>MY2025-008</t>
  </si>
  <si>
    <t>墨玉县防沙治沙主线路电力配套建设项目</t>
  </si>
  <si>
    <t>墨玉县喀瓦克乡</t>
  </si>
  <si>
    <t>1.新建35kV架空线路路径长40km，新建电缆线路路径长0.1km，单回路架设，导线采用JL/G1A-240/30 型钢芯铝绞线，电缆采用 ZR-YJV22-26/35kV-3*300 型电力电缆，地线为1根24芯OPGW光缆兼通讯。
2.建设施工进场道路30km，采用推平、碾压,铺砂石料10cm,施工便道宽度4m。施工便道修筑主要沿沙漠内修筑，沿线需砍伐树木，需穿越水渠及河道、不涉及房屋拆迁。</t>
  </si>
  <si>
    <t>一是能够有效为4个乡镇5590余名群众群众治沙所使用的灌溉、交通、种植等设施设备提供电力支持；二是为11余家治沙企业防沙治沙提供基础要素保障；三是通过发展抗旱林果产业增加3000余个就业岗位，带动群众增收。</t>
  </si>
  <si>
    <t>MY2025-001</t>
  </si>
  <si>
    <t>墨玉县2025年巩固拓展脱贫攻坚成果到户以奖代补-畜牧业奖补项目</t>
  </si>
  <si>
    <t>2025年1月-2025年12月</t>
  </si>
  <si>
    <t>墨玉县16个乡镇、3个街道</t>
  </si>
  <si>
    <t>为全县“全国防返贫监测信息系统”中符合奖补条件的38000户脱贫户（含监测对象）、在和田地区外或地区内种畜场新购进的良种母畜，对当年自繁扩增符合墨玉县主导品种的良种母畜），增产技术应用，禽类养殖，青贮窖建设，养殖圈舍设施改造建设、饲草料、常见多发病防治社会化服务等给予奖补；</t>
  </si>
  <si>
    <t>户</t>
  </si>
  <si>
    <t>墨玉县农业农村局</t>
  </si>
  <si>
    <t>吴正伟</t>
  </si>
  <si>
    <t>巩固任务</t>
  </si>
  <si>
    <t>鼓励全县脱贫户（含监测对象），特别是万元以下户通过产业发展促进增收。</t>
  </si>
  <si>
    <t>MY2025-086</t>
  </si>
  <si>
    <t>墨玉县万亩现代设施农业输水系统建设项目（一期）</t>
  </si>
  <si>
    <t>2025年6月-2025年10月</t>
  </si>
  <si>
    <t>墨玉县现代农业园区</t>
  </si>
  <si>
    <t>1)建设1座25万m³沉沙池，向墨玉县万亩现代设施农业项目分水系统2座蓄水池供水；
2)新建输水管道3.51km，管材采用 PE100管，压力等级1.0~1.6MPa，管径DN300,双管布置，设计输水流量550m³/h；新建放水管道11.5km，管材采用PE100管，压力等级1.0~1.6MPa，管径DN350,双管布置，设计输水流量 550m³/h。
3)沉沙池放水泵站1座；
4)相关附属设施建设，包括管道沿线阀门井、排水井、进排气井、过路涵、跨排渠跨河建筑物及所有管道沿线阀门、管件设备等。</t>
  </si>
  <si>
    <t>座</t>
  </si>
  <si>
    <t>墨玉县现代农业园区管委会</t>
  </si>
  <si>
    <t>地区水利局</t>
  </si>
  <si>
    <t>何坤</t>
  </si>
  <si>
    <t>项目的建设能够有效为企业投资建设的450座现代温室大棚提灌溉需求提供充足水源，促进戈壁滩设施果蔬种植产业链发展、提高生产效率，增加900多个就业岗位，带动群众增收，促进当地经济社会的可持续发展。</t>
  </si>
  <si>
    <t>MY2025-087</t>
  </si>
  <si>
    <t>墨玉县万亩现代设施农业分水系统建设项目（一期）</t>
  </si>
  <si>
    <t>建设2座15万m³蓄水池，为墨玉县万亩现代设施农业项目区供水；新建蓄水池放水泵站2座。</t>
  </si>
  <si>
    <t>MY2025-088</t>
  </si>
  <si>
    <t>墨玉县万亩现代设施农业供电系统建设项目（一期）</t>
  </si>
  <si>
    <t>10kV架空线路部分：新建10千伏架空线路路径长8.75千米（新建10千伏架空线路路径长6.6千米，采用JKLGYJ-10kV-240/30m㎡型绝缘导线；新建10千伏架空线路路径长2.15千米，采用JKLGYJ-10kV-70/10m㎡型绝缘导线）。
10kV电缆线路部分：新建10千伏电缆长0.1千米，电缆采用ZC-YJV22-8.7/15-3×70m㎡型。
0.4kV架空线路部分：新建0.4千伏架空线路路径长6.9千米，采用JKLGYJ-1kV-240/30m㎡型绝缘。
0.4kV电缆线路部分：新建0.4千伏电缆长0.94千米（新建0.4千伏电缆长0.12千米，电缆采用WDZNA-YJV-4×50m㎡型；新建0.4千伏电缆长0.82千米，电缆采用WDZNA-YJV-4×35m㎡型）。
电杆部分：新立电杆Fφ190-12共168基，新立电杆Fφ190-15共145基。
设备部分：新装500kVA箱式变电站1座，新装800kVA箱式变电站1座，新装250kVA柱上变压器3座，新装400kVA柱上变压器14座，新装五合一综合配电箱（JP柜）17个，新装箱式变电站基础2座，新装箱式变电站围栏2座，新装柱上变压器围栏17座。新装柱上断路器1台，新装高压计量箱1台，新装低压分控箱120个，新装防溅水型插座（2+3孔）120套。</t>
  </si>
  <si>
    <t>国网和田地区供电公司</t>
  </si>
  <si>
    <t>项目的建设能够有效为企业投资建设的450座现代温室大棚提供电力保障，促进戈壁滩设施果蔬种植产业链发展、提高生产效率，增加700多个就业岗位，带动群众增收，促进当地经济社会的可持续发展。</t>
  </si>
  <si>
    <t>MY2025-089</t>
  </si>
  <si>
    <t>墨玉县万亩现代设施农业道路系统建设项目（一期）</t>
  </si>
  <si>
    <t>乡村建设类</t>
  </si>
  <si>
    <t>新建道路长度为10505.524米（含10条线路），其中4米宽行车道7751.921米，4.5米宽行车道2753.603米，道路等级为巷路，实施道路沿线交叉口共15个，在线1K0+800(右侧)、K1+140(左侧)、K1+460(右侧)、K1+800(左侧)、K2+140(右侧)、K2+520(左侧)设置错车道。道路两侧均为0.5米土路肩。</t>
  </si>
  <si>
    <t>地区交通局</t>
  </si>
  <si>
    <t>项目的建设能够为企业投资建设的450座现代温室大棚改善农产品运输条件，降低运输成本，促进戈壁滩设施果蔬种植产业链发展、提高生产效率，增加700多个就业岗位，带动群众增收，促进当地经济社会的可持续发展。</t>
  </si>
  <si>
    <t>MY2025-090</t>
  </si>
  <si>
    <t>墨玉县万亩现代设施农业分水系统建设项目（二期）</t>
  </si>
  <si>
    <t>新建15万方蓄水池2座、90㎡泵房2座、DN300分水主管道400米及配套泵等设施设备</t>
  </si>
  <si>
    <t>项目的建设能够有效为企业投资建设的400余座现代温室大棚提灌溉需求提供充足水源，促进戈壁滩设施果蔬种植产业链发展、提高生产效率，增加600多个就业岗位，带动群众增收，促进当地经济社会的可持续发展。</t>
  </si>
  <si>
    <t>MY2025-096</t>
  </si>
  <si>
    <t>墨玉县万亩现代设施农业道路系统建设项目（二期）</t>
  </si>
  <si>
    <t>2025年6月-2025年12月</t>
  </si>
  <si>
    <t>新建道路长度为14877米（含13条线路），其中4米宽行车道11086米，4.5米宽行车道3791米，道路等级为巷路，实施道路沿线交叉口共12个，道路两侧均为0.5米土路肩。</t>
  </si>
  <si>
    <t>项目的建设能够为企业投资建设的400余座现代温室大棚改善农产品运输条件，降低运输成本，促进戈壁滩设施果蔬种植产业链发展、提高生产效率，增加600多个就业岗位，带动群众增收，促进当地经济社会的可持续发展。</t>
  </si>
  <si>
    <t>MY2025-097</t>
  </si>
  <si>
    <t>墨玉县万亩现代设施农业供电系统建设项目（二期）</t>
  </si>
  <si>
    <t>0.4kV架空线路部分：新建0.4千伏架空线路路径长10.04千米，采用JKLGYJ-1kV-240/30m㎡型绝缘。
0.4kV电缆线路部分：新建0.4千伏电缆长1.64千米（新建0.4千伏电缆长0.42千米，电缆采用WDZNA-YJV-4×50m㎡型；新建0.4千伏电缆长1.22千米，电缆采用WDZNA-YJV-4×35m㎡型）。
电杆部分：新立电杆Fφ190-12共248基.
设备部分：新装250kVA柱上变压器3座，新装400kVA柱上变压器16座，新装五合一综合配电箱（JP柜）19个，新装柱上变压器围栏19座。新装柱上断路器1台，新装高压计量箱1台，新装低压分控箱150个，新装防溅水型插座（2+3孔）150套。</t>
  </si>
  <si>
    <t>项目的建设能够有效为企业投资建设的400余座现代温室大棚提供电力保障，促进戈壁滩设施果蔬种植产业链发展、提高生产效率，增加600多个就业岗位，带动群众增收，促进当地经济社会的可持续发展。</t>
  </si>
  <si>
    <t>MY2025-091</t>
  </si>
  <si>
    <t>墨玉县阿克萨拉依乡友谊村等2个村防渗渠建设项目</t>
  </si>
  <si>
    <t>2025年6月-2025年9月</t>
  </si>
  <si>
    <t>墨玉县阿克萨拉依乡友谊村、花园村</t>
  </si>
  <si>
    <t>墨玉县阿克萨拉依乡2025年以工代赈渠道防渗工程（花园村、友谊村）防渗改2造总长度4.218km，其中阿克萨拉依乡花园村5条支斗渠防渗改造总长度3.039km、友谊4条支斗渠防渗改造总长度1.179km，渠道设计流量为0.2～0.5m³/s。计划改建、新建渠系建筑物84座，其中水闸44座、农桥32座、测水桥3座、跌水1座、连接段2座、消力池1座、渡槽1座。</t>
  </si>
  <si>
    <t>阿克萨拉依乡人民政府</t>
  </si>
  <si>
    <t>赵军军</t>
  </si>
  <si>
    <t>一是提高灌区水资源利用率，达到改善灌区灌溉条件并节约水资源目的。二是工程建设后，可有效改善农田灌溉条件，增加作物产量，提高农民收入。三是项目建设过程中预计带动当地困难群众务工80余人就地就近就业，预计带动增加劳动者全年收入80万元以上,劳务报酬占总投资的20%。</t>
  </si>
  <si>
    <t>墨玉县2025年易地搬迁地方政府债券贴息补助项目</t>
  </si>
  <si>
    <t>其他类</t>
  </si>
  <si>
    <t>2025年5月-2025年6月</t>
  </si>
  <si>
    <t>墨玉县</t>
  </si>
  <si>
    <t>墨玉“十三五”期间易地搬迁地方政府债券资金利息资金给予贴息补助。</t>
  </si>
  <si>
    <t>墨玉县财政局</t>
  </si>
  <si>
    <t>地区财政局</t>
  </si>
  <si>
    <t>刘登科</t>
  </si>
  <si>
    <t>2025年易地搬迁地方政府债券贴息补助用于还墨玉县历年易地搬迁地方政府债券资金的贴息，确保地方政府债券资金贴息按时归还。</t>
  </si>
  <si>
    <t>MY2025-093</t>
  </si>
  <si>
    <t>墨玉县吐外特乡库木艾日克村等5个村渠道防渗建设推广以工代赈项目</t>
  </si>
  <si>
    <t>墨玉县吐外特乡吐外特村、库木艾日克村、琼库勒村、托和马克村、萨亚特村</t>
  </si>
  <si>
    <t>防渗改建渠道总长为4.515km，设计流量为0.2-0.5m³/s，配套渠系建筑物71座，其中节制分水闸11座，农桥60座。</t>
  </si>
  <si>
    <t>吐外特乡人民政府</t>
  </si>
  <si>
    <t>杨冠圣</t>
  </si>
  <si>
    <t>MY2025-094</t>
  </si>
  <si>
    <t>墨玉县奎牙镇玉泉村等3个村渠道防渗建设推广以工代赈项目</t>
  </si>
  <si>
    <t>墨玉县奎牙镇玉泉村、阿其克乌依村、古勒其村</t>
  </si>
  <si>
    <t>本工程涉及墨玉县奎牙镇玉泉村、古勒其村、阿其克乌依村等3个村，改建斗渠共计4条，总长 4.097km，配套完善渠系建筑物 93 座，其中，水闸51座，涵桥42座。</t>
  </si>
  <si>
    <t>墨玉县奎牙镇人民政府</t>
  </si>
  <si>
    <t>徐升</t>
  </si>
  <si>
    <t>MY2025-095</t>
  </si>
  <si>
    <t>墨玉县普恰克其镇库勒艾日克村创业基地建设项目</t>
  </si>
  <si>
    <t>墨玉县普恰克其镇库勒艾日克村</t>
  </si>
  <si>
    <t>计划申请建设一处总占地面积3000㎡的创业基地，建筑面积1000㎡上下两层、场地硬化2000㎡，改造提升周边给排水管网、修建交通标识设施以及相关配套附属设施</t>
  </si>
  <si>
    <t>平方米</t>
  </si>
  <si>
    <t>墨玉县普恰克其镇库勒艾日克村村委会</t>
  </si>
  <si>
    <t>地委统战部</t>
  </si>
  <si>
    <t>张安邦</t>
  </si>
  <si>
    <t>少数民族发展任务资金</t>
  </si>
  <si>
    <t>每年增加村集体收入20万元，带动就业10人</t>
  </si>
  <si>
    <t>墨玉县2025年中央第二批下达财政衔接推进乡村振兴补助资金（巩固拓展脱贫攻坚成果和乡村振兴任务）项目计划表</t>
  </si>
  <si>
    <t>2025年到位财政衔接推进乡村振兴补助资金（巩固拓展脱贫攻坚成果和乡村振兴任务）项目分类汇总表</t>
  </si>
  <si>
    <t>截止时间：2025年1月1日</t>
  </si>
  <si>
    <t>县市</t>
  </si>
  <si>
    <t>项目个数</t>
  </si>
  <si>
    <t>资金规模（万元）</t>
  </si>
  <si>
    <t>续建项目个数</t>
  </si>
  <si>
    <t>产业发展类项目个数</t>
  </si>
  <si>
    <t>资金</t>
  </si>
  <si>
    <t>占比</t>
  </si>
  <si>
    <t>就业类项目个数</t>
  </si>
  <si>
    <t>易地搬迁后扶类</t>
  </si>
  <si>
    <t>巩固拓展脱贫攻坚成果类</t>
  </si>
  <si>
    <t>地区</t>
  </si>
  <si>
    <t>皮山县</t>
  </si>
  <si>
    <t>和田县</t>
  </si>
  <si>
    <t>洛浦县</t>
  </si>
  <si>
    <t>策勒县</t>
  </si>
  <si>
    <t>于田县</t>
  </si>
  <si>
    <t>民丰县</t>
  </si>
  <si>
    <t>和田市</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</si>
</sst>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_ "/>
    <numFmt numFmtId="177" formatCode="0.00_ "/>
  </numFmts>
  <fonts count="40">
    <font>
      <sz val="11"/>
      <color theme="1"/>
      <name val="宋体"/>
      <charset val="134"/>
      <scheme val="minor"/>
    </font>
    <font>
      <sz val="11"/>
      <name val="方正小标宋简体"/>
      <charset val="134"/>
    </font>
    <font>
      <sz val="12"/>
      <name val="宋体"/>
      <charset val="134"/>
    </font>
    <font>
      <b/>
      <sz val="12"/>
      <name val="黑体"/>
      <charset val="134"/>
    </font>
    <font>
      <b/>
      <sz val="12"/>
      <color rgb="FF000000"/>
      <name val="黑体"/>
      <charset val="134"/>
    </font>
    <font>
      <sz val="11"/>
      <color rgb="FF000000"/>
      <name val="宋体"/>
      <charset val="134"/>
    </font>
    <font>
      <sz val="26"/>
      <name val="方正小标宋简体"/>
      <charset val="134"/>
    </font>
    <font>
      <sz val="16"/>
      <name val="黑体"/>
      <charset val="134"/>
    </font>
    <font>
      <b/>
      <sz val="10"/>
      <name val="方正公文楷体"/>
      <charset val="134"/>
    </font>
    <font>
      <sz val="11"/>
      <name val="Times New Roman"/>
      <charset val="134"/>
    </font>
    <font>
      <sz val="11"/>
      <name val="宋体"/>
      <charset val="134"/>
      <scheme val="minor"/>
    </font>
    <font>
      <sz val="24"/>
      <name val="方正小标宋简体"/>
      <charset val="134"/>
    </font>
    <font>
      <b/>
      <sz val="6"/>
      <name val="黑体"/>
      <charset val="134"/>
    </font>
    <font>
      <b/>
      <sz val="11"/>
      <name val="方正公文楷体"/>
      <charset val="134"/>
    </font>
    <font>
      <sz val="12"/>
      <name val="方正公文楷体"/>
      <charset val="134"/>
    </font>
    <font>
      <sz val="12"/>
      <name val="宋体"/>
      <charset val="134"/>
      <scheme val="minor"/>
    </font>
    <font>
      <sz val="12"/>
      <color theme="1"/>
      <name val="宋体"/>
      <charset val="134"/>
      <scheme val="minor"/>
    </font>
    <font>
      <b/>
      <sz val="11"/>
      <name val="黑体"/>
      <charset val="134"/>
    </font>
    <font>
      <sz val="16"/>
      <color rgb="FFFF0000"/>
      <name val="宋体"/>
      <charset val="134"/>
    </font>
    <font>
      <b/>
      <sz val="9"/>
      <name val="黑体"/>
      <charset val="134"/>
    </font>
    <font>
      <b/>
      <sz val="12"/>
      <name val="方正公文楷体"/>
      <charset val="134"/>
    </font>
    <font>
      <sz val="11"/>
      <color theme="1"/>
      <name val="宋体"/>
      <charset val="0"/>
      <scheme val="minor"/>
    </font>
    <font>
      <b/>
      <sz val="11"/>
      <color theme="1"/>
      <name val="宋体"/>
      <charset val="0"/>
      <scheme val="minor"/>
    </font>
    <font>
      <sz val="11"/>
      <color theme="0"/>
      <name val="宋体"/>
      <charset val="0"/>
      <scheme val="minor"/>
    </font>
    <font>
      <b/>
      <sz val="15"/>
      <color theme="3"/>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sz val="11"/>
      <color rgb="FFFA7D00"/>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8" tint="0.799981688894314"/>
        <bgColor indexed="64"/>
      </patternFill>
    </fill>
    <fill>
      <patternFill patternType="solid">
        <fgColor theme="5"/>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9"/>
        <bgColor indexed="64"/>
      </patternFill>
    </fill>
    <fill>
      <patternFill patternType="solid">
        <fgColor theme="5" tint="0.799981688894314"/>
        <bgColor indexed="64"/>
      </patternFill>
    </fill>
    <fill>
      <patternFill patternType="solid">
        <fgColor theme="4"/>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rgb="FFF2F2F2"/>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27" borderId="0" applyNumberFormat="0" applyBorder="0" applyAlignment="0" applyProtection="0">
      <alignment vertical="center"/>
    </xf>
    <xf numFmtId="0" fontId="35" fillId="2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5" borderId="0" applyNumberFormat="0" applyBorder="0" applyAlignment="0" applyProtection="0">
      <alignment vertical="center"/>
    </xf>
    <xf numFmtId="0" fontId="28" fillId="10" borderId="0" applyNumberFormat="0" applyBorder="0" applyAlignment="0" applyProtection="0">
      <alignment vertical="center"/>
    </xf>
    <xf numFmtId="43" fontId="0" fillId="0" borderId="0" applyFont="0" applyFill="0" applyBorder="0" applyAlignment="0" applyProtection="0">
      <alignment vertical="center"/>
    </xf>
    <xf numFmtId="0" fontId="23" fillId="30"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5" borderId="8" applyNumberFormat="0" applyFont="0" applyAlignment="0" applyProtection="0">
      <alignment vertical="center"/>
    </xf>
    <xf numFmtId="0" fontId="23" fillId="19" borderId="0" applyNumberFormat="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4" fillId="0" borderId="7" applyNumberFormat="0" applyFill="0" applyAlignment="0" applyProtection="0">
      <alignment vertical="center"/>
    </xf>
    <xf numFmtId="0" fontId="37" fillId="0" borderId="7" applyNumberFormat="0" applyFill="0" applyAlignment="0" applyProtection="0">
      <alignment vertical="center"/>
    </xf>
    <xf numFmtId="0" fontId="23" fillId="33" borderId="0" applyNumberFormat="0" applyBorder="0" applyAlignment="0" applyProtection="0">
      <alignment vertical="center"/>
    </xf>
    <xf numFmtId="0" fontId="26" fillId="0" borderId="12" applyNumberFormat="0" applyFill="0" applyAlignment="0" applyProtection="0">
      <alignment vertical="center"/>
    </xf>
    <xf numFmtId="0" fontId="23" fillId="22" borderId="0" applyNumberFormat="0" applyBorder="0" applyAlignment="0" applyProtection="0">
      <alignment vertical="center"/>
    </xf>
    <xf numFmtId="0" fontId="31" fillId="18" borderId="11" applyNumberFormat="0" applyAlignment="0" applyProtection="0">
      <alignment vertical="center"/>
    </xf>
    <xf numFmtId="0" fontId="36" fillId="18" borderId="13" applyNumberFormat="0" applyAlignment="0" applyProtection="0">
      <alignment vertical="center"/>
    </xf>
    <xf numFmtId="0" fontId="29" fillId="14" borderId="9" applyNumberFormat="0" applyAlignment="0" applyProtection="0">
      <alignment vertical="center"/>
    </xf>
    <xf numFmtId="0" fontId="21" fillId="32" borderId="0" applyNumberFormat="0" applyBorder="0" applyAlignment="0" applyProtection="0">
      <alignment vertical="center"/>
    </xf>
    <xf numFmtId="0" fontId="23" fillId="4" borderId="0" applyNumberFormat="0" applyBorder="0" applyAlignment="0" applyProtection="0">
      <alignment vertical="center"/>
    </xf>
    <xf numFmtId="0" fontId="30" fillId="0" borderId="10" applyNumberFormat="0" applyFill="0" applyAlignment="0" applyProtection="0">
      <alignment vertical="center"/>
    </xf>
    <xf numFmtId="0" fontId="22" fillId="0" borderId="6" applyNumberFormat="0" applyFill="0" applyAlignment="0" applyProtection="0">
      <alignment vertical="center"/>
    </xf>
    <xf numFmtId="0" fontId="39" fillId="31" borderId="0" applyNumberFormat="0" applyBorder="0" applyAlignment="0" applyProtection="0">
      <alignment vertical="center"/>
    </xf>
    <xf numFmtId="0" fontId="34" fillId="21" borderId="0" applyNumberFormat="0" applyBorder="0" applyAlignment="0" applyProtection="0">
      <alignment vertical="center"/>
    </xf>
    <xf numFmtId="0" fontId="21" fillId="3" borderId="0" applyNumberFormat="0" applyBorder="0" applyAlignment="0" applyProtection="0">
      <alignment vertical="center"/>
    </xf>
    <xf numFmtId="0" fontId="23" fillId="13" borderId="0" applyNumberFormat="0" applyBorder="0" applyAlignment="0" applyProtection="0">
      <alignment vertical="center"/>
    </xf>
    <xf numFmtId="0" fontId="21" fillId="9" borderId="0" applyNumberFormat="0" applyBorder="0" applyAlignment="0" applyProtection="0">
      <alignment vertical="center"/>
    </xf>
    <xf numFmtId="0" fontId="21" fillId="26" borderId="0" applyNumberFormat="0" applyBorder="0" applyAlignment="0" applyProtection="0">
      <alignment vertical="center"/>
    </xf>
    <xf numFmtId="0" fontId="21" fillId="12" borderId="0" applyNumberFormat="0" applyBorder="0" applyAlignment="0" applyProtection="0">
      <alignment vertical="center"/>
    </xf>
    <xf numFmtId="0" fontId="21" fillId="8" borderId="0" applyNumberFormat="0" applyBorder="0" applyAlignment="0" applyProtection="0">
      <alignment vertical="center"/>
    </xf>
    <xf numFmtId="0" fontId="23" fillId="25" borderId="0" applyNumberFormat="0" applyBorder="0" applyAlignment="0" applyProtection="0">
      <alignment vertical="center"/>
    </xf>
    <xf numFmtId="0" fontId="23" fillId="17" borderId="0" applyNumberFormat="0" applyBorder="0" applyAlignment="0" applyProtection="0">
      <alignment vertical="center"/>
    </xf>
    <xf numFmtId="0" fontId="21" fillId="29" borderId="0" applyNumberFormat="0" applyBorder="0" applyAlignment="0" applyProtection="0">
      <alignment vertical="center"/>
    </xf>
    <xf numFmtId="0" fontId="21" fillId="7" borderId="0" applyNumberFormat="0" applyBorder="0" applyAlignment="0" applyProtection="0">
      <alignment vertical="center"/>
    </xf>
    <xf numFmtId="0" fontId="23" fillId="24" borderId="0" applyNumberFormat="0" applyBorder="0" applyAlignment="0" applyProtection="0">
      <alignment vertical="center"/>
    </xf>
    <xf numFmtId="0" fontId="21" fillId="6"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NumberFormat="0" applyBorder="0" applyAlignment="0" applyProtection="0">
      <alignment vertical="center"/>
    </xf>
    <xf numFmtId="0" fontId="21" fillId="28" borderId="0" applyNumberFormat="0" applyBorder="0" applyAlignment="0" applyProtection="0">
      <alignment vertical="center"/>
    </xf>
    <xf numFmtId="0" fontId="23" fillId="20" borderId="0" applyNumberFormat="0" applyBorder="0" applyAlignment="0" applyProtection="0">
      <alignment vertical="center"/>
    </xf>
  </cellStyleXfs>
  <cellXfs count="73">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Font="1" applyFill="1" applyBorder="1" applyAlignment="1"/>
    <xf numFmtId="176" fontId="5" fillId="0" borderId="0" xfId="0" applyNumberFormat="1" applyFont="1" applyFill="1" applyBorder="1" applyAlignment="1"/>
    <xf numFmtId="0" fontId="5" fillId="0" borderId="0" xfId="0" applyFont="1" applyFill="1" applyBorder="1" applyAlignment="1">
      <alignment horizontal="center"/>
    </xf>
    <xf numFmtId="176" fontId="5" fillId="0" borderId="0" xfId="0" applyNumberFormat="1" applyFont="1" applyFill="1" applyBorder="1" applyAlignment="1">
      <alignment horizontal="center"/>
    </xf>
    <xf numFmtId="10" fontId="5" fillId="0" borderId="0" xfId="0" applyNumberFormat="1" applyFont="1" applyFill="1" applyBorder="1" applyAlignment="1">
      <alignment horizontal="center"/>
    </xf>
    <xf numFmtId="0" fontId="6"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2"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0" fontId="4" fillId="0" borderId="1" xfId="0" applyNumberFormat="1" applyFont="1" applyFill="1" applyBorder="1" applyAlignment="1">
      <alignment horizontal="center" vertical="center"/>
    </xf>
    <xf numFmtId="176" fontId="2" fillId="0" borderId="0" xfId="0" applyNumberFormat="1" applyFont="1" applyFill="1" applyBorder="1" applyAlignment="1">
      <alignment horizontal="left" vertical="center" wrapText="1"/>
    </xf>
    <xf numFmtId="10" fontId="2" fillId="0" borderId="0" xfId="0" applyNumberFormat="1" applyFont="1" applyFill="1" applyBorder="1" applyAlignment="1">
      <alignment horizontal="left" vertical="center" wrapText="1"/>
    </xf>
    <xf numFmtId="176" fontId="2"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0" xfId="0" applyFont="1" applyFill="1" applyAlignment="1">
      <alignment horizontal="center" vertical="center"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176" fontId="9" fillId="0" borderId="0" xfId="0" applyNumberFormat="1" applyFont="1" applyFill="1" applyAlignment="1">
      <alignment horizontal="center" vertical="center" wrapText="1"/>
    </xf>
    <xf numFmtId="0" fontId="10" fillId="0" borderId="0" xfId="0" applyFont="1" applyFill="1" applyAlignment="1"/>
    <xf numFmtId="0" fontId="11" fillId="0" borderId="0" xfId="0" applyFont="1" applyFill="1" applyAlignment="1">
      <alignment horizontal="center" vertical="center" wrapText="1"/>
    </xf>
    <xf numFmtId="0" fontId="2" fillId="0" borderId="0"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0" fontId="16"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176" fontId="17" fillId="0" borderId="4" xfId="0" applyNumberFormat="1" applyFont="1" applyFill="1" applyBorder="1" applyAlignment="1">
      <alignment horizontal="center" vertical="center" wrapText="1"/>
    </xf>
    <xf numFmtId="176" fontId="17" fillId="0" borderId="5"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xf>
    <xf numFmtId="176" fontId="14" fillId="0" borderId="1" xfId="0" applyNumberFormat="1" applyFont="1" applyFill="1" applyBorder="1" applyAlignment="1">
      <alignment horizontal="center" vertical="center" wrapText="1"/>
    </xf>
    <xf numFmtId="176" fontId="18" fillId="0" borderId="0" xfId="0" applyNumberFormat="1" applyFont="1" applyFill="1" applyAlignment="1">
      <alignment horizontal="center" vertical="center" wrapText="1"/>
    </xf>
    <xf numFmtId="176" fontId="17" fillId="0" borderId="1" xfId="0" applyNumberFormat="1" applyFont="1" applyFill="1" applyBorder="1" applyAlignment="1">
      <alignment horizontal="center" vertical="center" wrapText="1"/>
    </xf>
    <xf numFmtId="176" fontId="19" fillId="0" borderId="4"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31"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xf numFmtId="177" fontId="14"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0" fillId="0" borderId="0" xfId="0" applyFont="1" applyFill="1" applyAlignment="1">
      <alignment horizontal="center" vertical="center" wrapText="1"/>
    </xf>
    <xf numFmtId="177" fontId="8"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0</xdr:colOff>
      <xdr:row>17</xdr:row>
      <xdr:rowOff>0</xdr:rowOff>
    </xdr:from>
    <xdr:to>
      <xdr:col>13</xdr:col>
      <xdr:colOff>10795</xdr:colOff>
      <xdr:row>18</xdr:row>
      <xdr:rowOff>95250</xdr:rowOff>
    </xdr:to>
    <xdr:pic>
      <xdr:nvPicPr>
        <xdr:cNvPr id="2" name="Picture 438836" hidden="1"/>
        <xdr:cNvPicPr/>
      </xdr:nvPicPr>
      <xdr:blipFill>
        <a:blip r:embed="rId1"/>
        <a:stretch>
          <a:fillRect/>
        </a:stretch>
      </xdr:blipFill>
      <xdr:spPr>
        <a:xfrm>
          <a:off x="11116310" y="23263225"/>
          <a:ext cx="552450" cy="95885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38100</xdr:rowOff>
    </xdr:to>
    <xdr:pic>
      <xdr:nvPicPr>
        <xdr:cNvPr id="3" name="Picture 438836" hidden="1"/>
        <xdr:cNvPicPr/>
      </xdr:nvPicPr>
      <xdr:blipFill>
        <a:blip r:embed="rId1"/>
        <a:stretch>
          <a:fillRect/>
        </a:stretch>
      </xdr:blipFill>
      <xdr:spPr>
        <a:xfrm>
          <a:off x="11116310" y="23263225"/>
          <a:ext cx="552450" cy="90170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254000</xdr:rowOff>
    </xdr:to>
    <xdr:pic>
      <xdr:nvPicPr>
        <xdr:cNvPr id="4" name="Picture 438836" hidden="1"/>
        <xdr:cNvPicPr/>
      </xdr:nvPicPr>
      <xdr:blipFill>
        <a:blip r:embed="rId1"/>
        <a:stretch>
          <a:fillRect/>
        </a:stretch>
      </xdr:blipFill>
      <xdr:spPr>
        <a:xfrm>
          <a:off x="11116310" y="23263225"/>
          <a:ext cx="552450" cy="111760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196850</xdr:rowOff>
    </xdr:to>
    <xdr:pic>
      <xdr:nvPicPr>
        <xdr:cNvPr id="5" name="Picture 438836" hidden="1"/>
        <xdr:cNvPicPr/>
      </xdr:nvPicPr>
      <xdr:blipFill>
        <a:blip r:embed="rId1"/>
        <a:stretch>
          <a:fillRect/>
        </a:stretch>
      </xdr:blipFill>
      <xdr:spPr>
        <a:xfrm>
          <a:off x="11116310" y="23263225"/>
          <a:ext cx="552450" cy="106045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17</xdr:row>
      <xdr:rowOff>527050</xdr:rowOff>
    </xdr:to>
    <xdr:pic>
      <xdr:nvPicPr>
        <xdr:cNvPr id="6" name="Picture 438836" hidden="1"/>
        <xdr:cNvPicPr/>
      </xdr:nvPicPr>
      <xdr:blipFill>
        <a:blip r:embed="rId1"/>
        <a:stretch>
          <a:fillRect/>
        </a:stretch>
      </xdr:blipFill>
      <xdr:spPr>
        <a:xfrm>
          <a:off x="11116310" y="23263225"/>
          <a:ext cx="552450" cy="52705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95250</xdr:rowOff>
    </xdr:to>
    <xdr:pic>
      <xdr:nvPicPr>
        <xdr:cNvPr id="7" name="Picture 438836" hidden="1"/>
        <xdr:cNvPicPr/>
      </xdr:nvPicPr>
      <xdr:blipFill>
        <a:blip r:embed="rId1"/>
        <a:stretch>
          <a:fillRect/>
        </a:stretch>
      </xdr:blipFill>
      <xdr:spPr>
        <a:xfrm>
          <a:off x="11116310" y="23263225"/>
          <a:ext cx="558800" cy="95885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38100</xdr:rowOff>
    </xdr:to>
    <xdr:pic>
      <xdr:nvPicPr>
        <xdr:cNvPr id="8" name="Picture 438836" hidden="1"/>
        <xdr:cNvPicPr/>
      </xdr:nvPicPr>
      <xdr:blipFill>
        <a:blip r:embed="rId1"/>
        <a:stretch>
          <a:fillRect/>
        </a:stretch>
      </xdr:blipFill>
      <xdr:spPr>
        <a:xfrm>
          <a:off x="11116310" y="23263225"/>
          <a:ext cx="558800" cy="90170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254000</xdr:rowOff>
    </xdr:to>
    <xdr:pic>
      <xdr:nvPicPr>
        <xdr:cNvPr id="9" name="Picture 438836" hidden="1"/>
        <xdr:cNvPicPr/>
      </xdr:nvPicPr>
      <xdr:blipFill>
        <a:blip r:embed="rId1"/>
        <a:stretch>
          <a:fillRect/>
        </a:stretch>
      </xdr:blipFill>
      <xdr:spPr>
        <a:xfrm>
          <a:off x="11116310" y="23263225"/>
          <a:ext cx="558800" cy="111760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196850</xdr:rowOff>
    </xdr:to>
    <xdr:pic>
      <xdr:nvPicPr>
        <xdr:cNvPr id="10" name="Picture 438836" hidden="1"/>
        <xdr:cNvPicPr/>
      </xdr:nvPicPr>
      <xdr:blipFill>
        <a:blip r:embed="rId1"/>
        <a:stretch>
          <a:fillRect/>
        </a:stretch>
      </xdr:blipFill>
      <xdr:spPr>
        <a:xfrm>
          <a:off x="11116310" y="23263225"/>
          <a:ext cx="558800" cy="106045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17</xdr:row>
      <xdr:rowOff>527050</xdr:rowOff>
    </xdr:to>
    <xdr:pic>
      <xdr:nvPicPr>
        <xdr:cNvPr id="11" name="Picture 438836" hidden="1"/>
        <xdr:cNvPicPr/>
      </xdr:nvPicPr>
      <xdr:blipFill>
        <a:blip r:embed="rId1"/>
        <a:stretch>
          <a:fillRect/>
        </a:stretch>
      </xdr:blipFill>
      <xdr:spPr>
        <a:xfrm>
          <a:off x="11116310" y="23263225"/>
          <a:ext cx="558800" cy="527050"/>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18</xdr:row>
      <xdr:rowOff>44450</xdr:rowOff>
    </xdr:to>
    <xdr:pic>
      <xdr:nvPicPr>
        <xdr:cNvPr id="12" name="Picture 438836" hidden="1"/>
        <xdr:cNvPicPr/>
      </xdr:nvPicPr>
      <xdr:blipFill>
        <a:blip r:embed="rId1"/>
        <a:stretch>
          <a:fillRect/>
        </a:stretch>
      </xdr:blipFill>
      <xdr:spPr>
        <a:xfrm>
          <a:off x="11116310" y="23263225"/>
          <a:ext cx="550545" cy="908050"/>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17</xdr:row>
      <xdr:rowOff>533400</xdr:rowOff>
    </xdr:to>
    <xdr:pic>
      <xdr:nvPicPr>
        <xdr:cNvPr id="13" name="Picture 438836" hidden="1"/>
        <xdr:cNvPicPr/>
      </xdr:nvPicPr>
      <xdr:blipFill>
        <a:blip r:embed="rId1"/>
        <a:stretch>
          <a:fillRect/>
        </a:stretch>
      </xdr:blipFill>
      <xdr:spPr>
        <a:xfrm>
          <a:off x="11116310" y="23263225"/>
          <a:ext cx="550545" cy="53340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4445</xdr:rowOff>
    </xdr:to>
    <xdr:pic>
      <xdr:nvPicPr>
        <xdr:cNvPr id="14" name="Picture 438836" hidden="1"/>
        <xdr:cNvPicPr/>
      </xdr:nvPicPr>
      <xdr:blipFill>
        <a:blip r:embed="rId1"/>
        <a:stretch>
          <a:fillRect/>
        </a:stretch>
      </xdr:blipFill>
      <xdr:spPr>
        <a:xfrm>
          <a:off x="11116310" y="23263225"/>
          <a:ext cx="552450" cy="86804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17</xdr:row>
      <xdr:rowOff>812165</xdr:rowOff>
    </xdr:to>
    <xdr:pic>
      <xdr:nvPicPr>
        <xdr:cNvPr id="15" name="Picture 438836" hidden="1"/>
        <xdr:cNvPicPr/>
      </xdr:nvPicPr>
      <xdr:blipFill>
        <a:blip r:embed="rId1"/>
        <a:stretch>
          <a:fillRect/>
        </a:stretch>
      </xdr:blipFill>
      <xdr:spPr>
        <a:xfrm>
          <a:off x="11116310" y="23263225"/>
          <a:ext cx="552450" cy="81216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167005</xdr:rowOff>
    </xdr:to>
    <xdr:pic>
      <xdr:nvPicPr>
        <xdr:cNvPr id="16" name="Picture 438836" hidden="1"/>
        <xdr:cNvPicPr/>
      </xdr:nvPicPr>
      <xdr:blipFill>
        <a:blip r:embed="rId1"/>
        <a:stretch>
          <a:fillRect/>
        </a:stretch>
      </xdr:blipFill>
      <xdr:spPr>
        <a:xfrm>
          <a:off x="11116310" y="23263225"/>
          <a:ext cx="552450" cy="103060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111125</xdr:rowOff>
    </xdr:to>
    <xdr:pic>
      <xdr:nvPicPr>
        <xdr:cNvPr id="17" name="Picture 438836" hidden="1"/>
        <xdr:cNvPicPr/>
      </xdr:nvPicPr>
      <xdr:blipFill>
        <a:blip r:embed="rId1"/>
        <a:stretch>
          <a:fillRect/>
        </a:stretch>
      </xdr:blipFill>
      <xdr:spPr>
        <a:xfrm>
          <a:off x="11116310" y="23263225"/>
          <a:ext cx="552450" cy="97472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17</xdr:row>
      <xdr:rowOff>500380</xdr:rowOff>
    </xdr:to>
    <xdr:pic>
      <xdr:nvPicPr>
        <xdr:cNvPr id="18" name="Picture 438836" hidden="1"/>
        <xdr:cNvPicPr/>
      </xdr:nvPicPr>
      <xdr:blipFill>
        <a:blip r:embed="rId1"/>
        <a:stretch>
          <a:fillRect/>
        </a:stretch>
      </xdr:blipFill>
      <xdr:spPr>
        <a:xfrm>
          <a:off x="11116310" y="23263225"/>
          <a:ext cx="552450" cy="50038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4445</xdr:rowOff>
    </xdr:to>
    <xdr:pic>
      <xdr:nvPicPr>
        <xdr:cNvPr id="19" name="Picture 438836" hidden="1"/>
        <xdr:cNvPicPr/>
      </xdr:nvPicPr>
      <xdr:blipFill>
        <a:blip r:embed="rId1"/>
        <a:stretch>
          <a:fillRect/>
        </a:stretch>
      </xdr:blipFill>
      <xdr:spPr>
        <a:xfrm>
          <a:off x="11116310" y="23263225"/>
          <a:ext cx="558800" cy="86804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17</xdr:row>
      <xdr:rowOff>812165</xdr:rowOff>
    </xdr:to>
    <xdr:pic>
      <xdr:nvPicPr>
        <xdr:cNvPr id="20" name="Picture 438836" hidden="1"/>
        <xdr:cNvPicPr/>
      </xdr:nvPicPr>
      <xdr:blipFill>
        <a:blip r:embed="rId1"/>
        <a:stretch>
          <a:fillRect/>
        </a:stretch>
      </xdr:blipFill>
      <xdr:spPr>
        <a:xfrm>
          <a:off x="11116310" y="23263225"/>
          <a:ext cx="558800" cy="81216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167005</xdr:rowOff>
    </xdr:to>
    <xdr:pic>
      <xdr:nvPicPr>
        <xdr:cNvPr id="21" name="Picture 438836" hidden="1"/>
        <xdr:cNvPicPr/>
      </xdr:nvPicPr>
      <xdr:blipFill>
        <a:blip r:embed="rId1"/>
        <a:stretch>
          <a:fillRect/>
        </a:stretch>
      </xdr:blipFill>
      <xdr:spPr>
        <a:xfrm>
          <a:off x="11116310" y="23263225"/>
          <a:ext cx="558800" cy="103060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111125</xdr:rowOff>
    </xdr:to>
    <xdr:pic>
      <xdr:nvPicPr>
        <xdr:cNvPr id="22" name="Picture 438836" hidden="1"/>
        <xdr:cNvPicPr/>
      </xdr:nvPicPr>
      <xdr:blipFill>
        <a:blip r:embed="rId1"/>
        <a:stretch>
          <a:fillRect/>
        </a:stretch>
      </xdr:blipFill>
      <xdr:spPr>
        <a:xfrm>
          <a:off x="11116310" y="23263225"/>
          <a:ext cx="558800" cy="97472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17</xdr:row>
      <xdr:rowOff>500380</xdr:rowOff>
    </xdr:to>
    <xdr:pic>
      <xdr:nvPicPr>
        <xdr:cNvPr id="23" name="Picture 438836" hidden="1"/>
        <xdr:cNvPicPr/>
      </xdr:nvPicPr>
      <xdr:blipFill>
        <a:blip r:embed="rId1"/>
        <a:stretch>
          <a:fillRect/>
        </a:stretch>
      </xdr:blipFill>
      <xdr:spPr>
        <a:xfrm>
          <a:off x="11116310" y="23263225"/>
          <a:ext cx="558800" cy="500380"/>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17</xdr:row>
      <xdr:rowOff>817245</xdr:rowOff>
    </xdr:to>
    <xdr:pic>
      <xdr:nvPicPr>
        <xdr:cNvPr id="24" name="Picture 438836" hidden="1"/>
        <xdr:cNvPicPr/>
      </xdr:nvPicPr>
      <xdr:blipFill>
        <a:blip r:embed="rId1"/>
        <a:stretch>
          <a:fillRect/>
        </a:stretch>
      </xdr:blipFill>
      <xdr:spPr>
        <a:xfrm>
          <a:off x="11116310" y="23263225"/>
          <a:ext cx="550545" cy="817245"/>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17</xdr:row>
      <xdr:rowOff>505460</xdr:rowOff>
    </xdr:to>
    <xdr:pic>
      <xdr:nvPicPr>
        <xdr:cNvPr id="25" name="Picture 438836" hidden="1"/>
        <xdr:cNvPicPr/>
      </xdr:nvPicPr>
      <xdr:blipFill>
        <a:blip r:embed="rId1"/>
        <a:stretch>
          <a:fillRect/>
        </a:stretch>
      </xdr:blipFill>
      <xdr:spPr>
        <a:xfrm>
          <a:off x="11116310" y="23263225"/>
          <a:ext cx="550545" cy="50546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91440</xdr:rowOff>
    </xdr:to>
    <xdr:pic>
      <xdr:nvPicPr>
        <xdr:cNvPr id="26" name="Picture 438836" hidden="1"/>
        <xdr:cNvPicPr/>
      </xdr:nvPicPr>
      <xdr:blipFill>
        <a:blip r:embed="rId1"/>
        <a:stretch>
          <a:fillRect/>
        </a:stretch>
      </xdr:blipFill>
      <xdr:spPr>
        <a:xfrm>
          <a:off x="11116310" y="23263225"/>
          <a:ext cx="552450" cy="95504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35560</xdr:rowOff>
    </xdr:to>
    <xdr:pic>
      <xdr:nvPicPr>
        <xdr:cNvPr id="27" name="Picture 438836" hidden="1"/>
        <xdr:cNvPicPr/>
      </xdr:nvPicPr>
      <xdr:blipFill>
        <a:blip r:embed="rId1"/>
        <a:stretch>
          <a:fillRect/>
        </a:stretch>
      </xdr:blipFill>
      <xdr:spPr>
        <a:xfrm>
          <a:off x="11116310" y="23263225"/>
          <a:ext cx="552450" cy="89916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199390</xdr:rowOff>
    </xdr:to>
    <xdr:pic>
      <xdr:nvPicPr>
        <xdr:cNvPr id="28" name="Picture 438836" hidden="1"/>
        <xdr:cNvPicPr/>
      </xdr:nvPicPr>
      <xdr:blipFill>
        <a:blip r:embed="rId1"/>
        <a:stretch>
          <a:fillRect/>
        </a:stretch>
      </xdr:blipFill>
      <xdr:spPr>
        <a:xfrm>
          <a:off x="11116310" y="23263225"/>
          <a:ext cx="552450" cy="1062990"/>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17</xdr:row>
      <xdr:rowOff>523875</xdr:rowOff>
    </xdr:to>
    <xdr:pic>
      <xdr:nvPicPr>
        <xdr:cNvPr id="29" name="Picture 438836" hidden="1"/>
        <xdr:cNvPicPr/>
      </xdr:nvPicPr>
      <xdr:blipFill>
        <a:blip r:embed="rId1"/>
        <a:stretch>
          <a:fillRect/>
        </a:stretch>
      </xdr:blipFill>
      <xdr:spPr>
        <a:xfrm>
          <a:off x="11116310" y="23263225"/>
          <a:ext cx="552450" cy="52387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91440</xdr:rowOff>
    </xdr:to>
    <xdr:pic>
      <xdr:nvPicPr>
        <xdr:cNvPr id="30" name="Picture 438836" hidden="1"/>
        <xdr:cNvPicPr/>
      </xdr:nvPicPr>
      <xdr:blipFill>
        <a:blip r:embed="rId1"/>
        <a:stretch>
          <a:fillRect/>
        </a:stretch>
      </xdr:blipFill>
      <xdr:spPr>
        <a:xfrm>
          <a:off x="11116310" y="23263225"/>
          <a:ext cx="558800" cy="95504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35560</xdr:rowOff>
    </xdr:to>
    <xdr:pic>
      <xdr:nvPicPr>
        <xdr:cNvPr id="31" name="Picture 438836" hidden="1"/>
        <xdr:cNvPicPr/>
      </xdr:nvPicPr>
      <xdr:blipFill>
        <a:blip r:embed="rId1"/>
        <a:stretch>
          <a:fillRect/>
        </a:stretch>
      </xdr:blipFill>
      <xdr:spPr>
        <a:xfrm>
          <a:off x="11116310" y="23263225"/>
          <a:ext cx="558800" cy="89916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199390</xdr:rowOff>
    </xdr:to>
    <xdr:pic>
      <xdr:nvPicPr>
        <xdr:cNvPr id="32" name="Picture 438836" hidden="1"/>
        <xdr:cNvPicPr/>
      </xdr:nvPicPr>
      <xdr:blipFill>
        <a:blip r:embed="rId1"/>
        <a:stretch>
          <a:fillRect/>
        </a:stretch>
      </xdr:blipFill>
      <xdr:spPr>
        <a:xfrm>
          <a:off x="11116310" y="23263225"/>
          <a:ext cx="558800" cy="106299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17</xdr:row>
      <xdr:rowOff>523875</xdr:rowOff>
    </xdr:to>
    <xdr:pic>
      <xdr:nvPicPr>
        <xdr:cNvPr id="33" name="Picture 438836" hidden="1"/>
        <xdr:cNvPicPr/>
      </xdr:nvPicPr>
      <xdr:blipFill>
        <a:blip r:embed="rId1"/>
        <a:stretch>
          <a:fillRect/>
        </a:stretch>
      </xdr:blipFill>
      <xdr:spPr>
        <a:xfrm>
          <a:off x="11116310" y="23263225"/>
          <a:ext cx="558800" cy="523875"/>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18</xdr:row>
      <xdr:rowOff>41910</xdr:rowOff>
    </xdr:to>
    <xdr:pic>
      <xdr:nvPicPr>
        <xdr:cNvPr id="34" name="Picture 438836" hidden="1"/>
        <xdr:cNvPicPr/>
      </xdr:nvPicPr>
      <xdr:blipFill>
        <a:blip r:embed="rId1"/>
        <a:stretch>
          <a:fillRect/>
        </a:stretch>
      </xdr:blipFill>
      <xdr:spPr>
        <a:xfrm>
          <a:off x="11116310" y="23263225"/>
          <a:ext cx="550545" cy="905510"/>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17</xdr:row>
      <xdr:rowOff>530225</xdr:rowOff>
    </xdr:to>
    <xdr:pic>
      <xdr:nvPicPr>
        <xdr:cNvPr id="35" name="Picture 438836" hidden="1"/>
        <xdr:cNvPicPr/>
      </xdr:nvPicPr>
      <xdr:blipFill>
        <a:blip r:embed="rId1"/>
        <a:stretch>
          <a:fillRect/>
        </a:stretch>
      </xdr:blipFill>
      <xdr:spPr>
        <a:xfrm>
          <a:off x="11116310" y="23263225"/>
          <a:ext cx="550545" cy="53022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93345</xdr:rowOff>
    </xdr:to>
    <xdr:pic>
      <xdr:nvPicPr>
        <xdr:cNvPr id="36" name="Picture 438836" hidden="1"/>
        <xdr:cNvPicPr/>
      </xdr:nvPicPr>
      <xdr:blipFill>
        <a:blip r:embed="rId1"/>
        <a:stretch>
          <a:fillRect/>
        </a:stretch>
      </xdr:blipFill>
      <xdr:spPr>
        <a:xfrm>
          <a:off x="11116310" y="23263225"/>
          <a:ext cx="552450" cy="95694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37465</xdr:rowOff>
    </xdr:to>
    <xdr:pic>
      <xdr:nvPicPr>
        <xdr:cNvPr id="37" name="Picture 438836" hidden="1"/>
        <xdr:cNvPicPr/>
      </xdr:nvPicPr>
      <xdr:blipFill>
        <a:blip r:embed="rId1"/>
        <a:stretch>
          <a:fillRect/>
        </a:stretch>
      </xdr:blipFill>
      <xdr:spPr>
        <a:xfrm>
          <a:off x="11116310" y="23263225"/>
          <a:ext cx="552450" cy="90106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255905</xdr:rowOff>
    </xdr:to>
    <xdr:pic>
      <xdr:nvPicPr>
        <xdr:cNvPr id="38" name="Picture 438836" hidden="1"/>
        <xdr:cNvPicPr/>
      </xdr:nvPicPr>
      <xdr:blipFill>
        <a:blip r:embed="rId1"/>
        <a:stretch>
          <a:fillRect/>
        </a:stretch>
      </xdr:blipFill>
      <xdr:spPr>
        <a:xfrm>
          <a:off x="11116310" y="23263225"/>
          <a:ext cx="552450" cy="111950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18</xdr:row>
      <xdr:rowOff>200025</xdr:rowOff>
    </xdr:to>
    <xdr:pic>
      <xdr:nvPicPr>
        <xdr:cNvPr id="39" name="Picture 438836" hidden="1"/>
        <xdr:cNvPicPr/>
      </xdr:nvPicPr>
      <xdr:blipFill>
        <a:blip r:embed="rId1"/>
        <a:stretch>
          <a:fillRect/>
        </a:stretch>
      </xdr:blipFill>
      <xdr:spPr>
        <a:xfrm>
          <a:off x="11116310" y="23263225"/>
          <a:ext cx="552450" cy="1063625"/>
        </a:xfrm>
        <a:prstGeom prst="rect">
          <a:avLst/>
        </a:prstGeom>
        <a:noFill/>
        <a:ln w="9525">
          <a:noFill/>
        </a:ln>
      </xdr:spPr>
    </xdr:pic>
    <xdr:clientData/>
  </xdr:twoCellAnchor>
  <xdr:twoCellAnchor editAs="oneCell">
    <xdr:from>
      <xdr:col>12</xdr:col>
      <xdr:colOff>0</xdr:colOff>
      <xdr:row>17</xdr:row>
      <xdr:rowOff>0</xdr:rowOff>
    </xdr:from>
    <xdr:to>
      <xdr:col>13</xdr:col>
      <xdr:colOff>10795</xdr:colOff>
      <xdr:row>17</xdr:row>
      <xdr:rowOff>525780</xdr:rowOff>
    </xdr:to>
    <xdr:pic>
      <xdr:nvPicPr>
        <xdr:cNvPr id="40" name="Picture 438836" hidden="1"/>
        <xdr:cNvPicPr/>
      </xdr:nvPicPr>
      <xdr:blipFill>
        <a:blip r:embed="rId1"/>
        <a:stretch>
          <a:fillRect/>
        </a:stretch>
      </xdr:blipFill>
      <xdr:spPr>
        <a:xfrm>
          <a:off x="11116310" y="23263225"/>
          <a:ext cx="552450" cy="525780"/>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93345</xdr:rowOff>
    </xdr:to>
    <xdr:pic>
      <xdr:nvPicPr>
        <xdr:cNvPr id="41" name="Picture 438836" hidden="1"/>
        <xdr:cNvPicPr/>
      </xdr:nvPicPr>
      <xdr:blipFill>
        <a:blip r:embed="rId1"/>
        <a:stretch>
          <a:fillRect/>
        </a:stretch>
      </xdr:blipFill>
      <xdr:spPr>
        <a:xfrm>
          <a:off x="11116310" y="23263225"/>
          <a:ext cx="558800" cy="95694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37465</xdr:rowOff>
    </xdr:to>
    <xdr:pic>
      <xdr:nvPicPr>
        <xdr:cNvPr id="42" name="Picture 438836" hidden="1"/>
        <xdr:cNvPicPr/>
      </xdr:nvPicPr>
      <xdr:blipFill>
        <a:blip r:embed="rId1"/>
        <a:stretch>
          <a:fillRect/>
        </a:stretch>
      </xdr:blipFill>
      <xdr:spPr>
        <a:xfrm>
          <a:off x="11116310" y="23263225"/>
          <a:ext cx="558800" cy="90106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255905</xdr:rowOff>
    </xdr:to>
    <xdr:pic>
      <xdr:nvPicPr>
        <xdr:cNvPr id="43" name="Picture 438836" hidden="1"/>
        <xdr:cNvPicPr/>
      </xdr:nvPicPr>
      <xdr:blipFill>
        <a:blip r:embed="rId1"/>
        <a:stretch>
          <a:fillRect/>
        </a:stretch>
      </xdr:blipFill>
      <xdr:spPr>
        <a:xfrm>
          <a:off x="11116310" y="23263225"/>
          <a:ext cx="558800" cy="111950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18</xdr:row>
      <xdr:rowOff>200025</xdr:rowOff>
    </xdr:to>
    <xdr:pic>
      <xdr:nvPicPr>
        <xdr:cNvPr id="44" name="Picture 438836" hidden="1"/>
        <xdr:cNvPicPr/>
      </xdr:nvPicPr>
      <xdr:blipFill>
        <a:blip r:embed="rId1"/>
        <a:stretch>
          <a:fillRect/>
        </a:stretch>
      </xdr:blipFill>
      <xdr:spPr>
        <a:xfrm>
          <a:off x="11116310" y="23263225"/>
          <a:ext cx="558800" cy="1063625"/>
        </a:xfrm>
        <a:prstGeom prst="rect">
          <a:avLst/>
        </a:prstGeom>
        <a:noFill/>
        <a:ln w="9525">
          <a:noFill/>
        </a:ln>
      </xdr:spPr>
    </xdr:pic>
    <xdr:clientData/>
  </xdr:twoCellAnchor>
  <xdr:twoCellAnchor editAs="oneCell">
    <xdr:from>
      <xdr:col>12</xdr:col>
      <xdr:colOff>0</xdr:colOff>
      <xdr:row>17</xdr:row>
      <xdr:rowOff>0</xdr:rowOff>
    </xdr:from>
    <xdr:to>
      <xdr:col>13</xdr:col>
      <xdr:colOff>17145</xdr:colOff>
      <xdr:row>17</xdr:row>
      <xdr:rowOff>525780</xdr:rowOff>
    </xdr:to>
    <xdr:pic>
      <xdr:nvPicPr>
        <xdr:cNvPr id="45" name="Picture 438836" hidden="1"/>
        <xdr:cNvPicPr/>
      </xdr:nvPicPr>
      <xdr:blipFill>
        <a:blip r:embed="rId1"/>
        <a:stretch>
          <a:fillRect/>
        </a:stretch>
      </xdr:blipFill>
      <xdr:spPr>
        <a:xfrm>
          <a:off x="11116310" y="23263225"/>
          <a:ext cx="558800" cy="525780"/>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18</xdr:row>
      <xdr:rowOff>42545</xdr:rowOff>
    </xdr:to>
    <xdr:pic>
      <xdr:nvPicPr>
        <xdr:cNvPr id="46" name="Picture 438836" hidden="1"/>
        <xdr:cNvPicPr/>
      </xdr:nvPicPr>
      <xdr:blipFill>
        <a:blip r:embed="rId1"/>
        <a:stretch>
          <a:fillRect/>
        </a:stretch>
      </xdr:blipFill>
      <xdr:spPr>
        <a:xfrm>
          <a:off x="11116310" y="23263225"/>
          <a:ext cx="550545" cy="906145"/>
        </a:xfrm>
        <a:prstGeom prst="rect">
          <a:avLst/>
        </a:prstGeom>
        <a:noFill/>
        <a:ln w="9525">
          <a:noFill/>
        </a:ln>
      </xdr:spPr>
    </xdr:pic>
    <xdr:clientData/>
  </xdr:twoCellAnchor>
  <xdr:twoCellAnchor editAs="oneCell">
    <xdr:from>
      <xdr:col>12</xdr:col>
      <xdr:colOff>0</xdr:colOff>
      <xdr:row>17</xdr:row>
      <xdr:rowOff>0</xdr:rowOff>
    </xdr:from>
    <xdr:to>
      <xdr:col>13</xdr:col>
      <xdr:colOff>8890</xdr:colOff>
      <xdr:row>17</xdr:row>
      <xdr:rowOff>530860</xdr:rowOff>
    </xdr:to>
    <xdr:pic>
      <xdr:nvPicPr>
        <xdr:cNvPr id="47" name="Picture 438836" hidden="1"/>
        <xdr:cNvPicPr/>
      </xdr:nvPicPr>
      <xdr:blipFill>
        <a:blip r:embed="rId1"/>
        <a:stretch>
          <a:fillRect/>
        </a:stretch>
      </xdr:blipFill>
      <xdr:spPr>
        <a:xfrm>
          <a:off x="11116310" y="23263225"/>
          <a:ext cx="550545" cy="53086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958850</xdr:rowOff>
    </xdr:to>
    <xdr:pic>
      <xdr:nvPicPr>
        <xdr:cNvPr id="48" name="Picture 438836" hidden="1"/>
        <xdr:cNvPicPr/>
      </xdr:nvPicPr>
      <xdr:blipFill>
        <a:blip r:embed="rId1"/>
        <a:stretch>
          <a:fillRect/>
        </a:stretch>
      </xdr:blipFill>
      <xdr:spPr>
        <a:xfrm>
          <a:off x="11116310" y="24126825"/>
          <a:ext cx="552450" cy="95885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901700</xdr:rowOff>
    </xdr:to>
    <xdr:pic>
      <xdr:nvPicPr>
        <xdr:cNvPr id="49" name="Picture 438836" hidden="1"/>
        <xdr:cNvPicPr/>
      </xdr:nvPicPr>
      <xdr:blipFill>
        <a:blip r:embed="rId1"/>
        <a:stretch>
          <a:fillRect/>
        </a:stretch>
      </xdr:blipFill>
      <xdr:spPr>
        <a:xfrm>
          <a:off x="11116310" y="24126825"/>
          <a:ext cx="552450" cy="90170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527050</xdr:rowOff>
    </xdr:to>
    <xdr:pic>
      <xdr:nvPicPr>
        <xdr:cNvPr id="50" name="Picture 438836" hidden="1"/>
        <xdr:cNvPicPr/>
      </xdr:nvPicPr>
      <xdr:blipFill>
        <a:blip r:embed="rId1"/>
        <a:stretch>
          <a:fillRect/>
        </a:stretch>
      </xdr:blipFill>
      <xdr:spPr>
        <a:xfrm>
          <a:off x="11116310" y="24126825"/>
          <a:ext cx="552450" cy="52705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958850</xdr:rowOff>
    </xdr:to>
    <xdr:pic>
      <xdr:nvPicPr>
        <xdr:cNvPr id="51" name="Picture 438836" hidden="1"/>
        <xdr:cNvPicPr/>
      </xdr:nvPicPr>
      <xdr:blipFill>
        <a:blip r:embed="rId1"/>
        <a:stretch>
          <a:fillRect/>
        </a:stretch>
      </xdr:blipFill>
      <xdr:spPr>
        <a:xfrm>
          <a:off x="11116310" y="24126825"/>
          <a:ext cx="558800" cy="95885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901700</xdr:rowOff>
    </xdr:to>
    <xdr:pic>
      <xdr:nvPicPr>
        <xdr:cNvPr id="52" name="Picture 438836" hidden="1"/>
        <xdr:cNvPicPr/>
      </xdr:nvPicPr>
      <xdr:blipFill>
        <a:blip r:embed="rId1"/>
        <a:stretch>
          <a:fillRect/>
        </a:stretch>
      </xdr:blipFill>
      <xdr:spPr>
        <a:xfrm>
          <a:off x="11116310" y="24126825"/>
          <a:ext cx="558800" cy="90170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527050</xdr:rowOff>
    </xdr:to>
    <xdr:pic>
      <xdr:nvPicPr>
        <xdr:cNvPr id="53" name="Picture 438836" hidden="1"/>
        <xdr:cNvPicPr/>
      </xdr:nvPicPr>
      <xdr:blipFill>
        <a:blip r:embed="rId1"/>
        <a:stretch>
          <a:fillRect/>
        </a:stretch>
      </xdr:blipFill>
      <xdr:spPr>
        <a:xfrm>
          <a:off x="11116310" y="24126825"/>
          <a:ext cx="558800" cy="527050"/>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908050</xdr:rowOff>
    </xdr:to>
    <xdr:pic>
      <xdr:nvPicPr>
        <xdr:cNvPr id="54" name="Picture 438836" hidden="1"/>
        <xdr:cNvPicPr/>
      </xdr:nvPicPr>
      <xdr:blipFill>
        <a:blip r:embed="rId1"/>
        <a:stretch>
          <a:fillRect/>
        </a:stretch>
      </xdr:blipFill>
      <xdr:spPr>
        <a:xfrm>
          <a:off x="11116310" y="24126825"/>
          <a:ext cx="550545" cy="908050"/>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533400</xdr:rowOff>
    </xdr:to>
    <xdr:pic>
      <xdr:nvPicPr>
        <xdr:cNvPr id="55" name="Picture 438836" hidden="1"/>
        <xdr:cNvPicPr/>
      </xdr:nvPicPr>
      <xdr:blipFill>
        <a:blip r:embed="rId1"/>
        <a:stretch>
          <a:fillRect/>
        </a:stretch>
      </xdr:blipFill>
      <xdr:spPr>
        <a:xfrm>
          <a:off x="11116310" y="24126825"/>
          <a:ext cx="550545" cy="53340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868045</xdr:rowOff>
    </xdr:to>
    <xdr:pic>
      <xdr:nvPicPr>
        <xdr:cNvPr id="56" name="Picture 438836" hidden="1"/>
        <xdr:cNvPicPr/>
      </xdr:nvPicPr>
      <xdr:blipFill>
        <a:blip r:embed="rId1"/>
        <a:stretch>
          <a:fillRect/>
        </a:stretch>
      </xdr:blipFill>
      <xdr:spPr>
        <a:xfrm>
          <a:off x="11116310" y="24126825"/>
          <a:ext cx="552450" cy="86804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812165</xdr:rowOff>
    </xdr:to>
    <xdr:pic>
      <xdr:nvPicPr>
        <xdr:cNvPr id="57" name="Picture 438836" hidden="1"/>
        <xdr:cNvPicPr/>
      </xdr:nvPicPr>
      <xdr:blipFill>
        <a:blip r:embed="rId1"/>
        <a:stretch>
          <a:fillRect/>
        </a:stretch>
      </xdr:blipFill>
      <xdr:spPr>
        <a:xfrm>
          <a:off x="11116310" y="24126825"/>
          <a:ext cx="552450" cy="81216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1030605</xdr:rowOff>
    </xdr:to>
    <xdr:pic>
      <xdr:nvPicPr>
        <xdr:cNvPr id="58" name="Picture 438836" hidden="1"/>
        <xdr:cNvPicPr/>
      </xdr:nvPicPr>
      <xdr:blipFill>
        <a:blip r:embed="rId1"/>
        <a:stretch>
          <a:fillRect/>
        </a:stretch>
      </xdr:blipFill>
      <xdr:spPr>
        <a:xfrm>
          <a:off x="11116310" y="24126825"/>
          <a:ext cx="552450" cy="103060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974725</xdr:rowOff>
    </xdr:to>
    <xdr:pic>
      <xdr:nvPicPr>
        <xdr:cNvPr id="59" name="Picture 438836" hidden="1"/>
        <xdr:cNvPicPr/>
      </xdr:nvPicPr>
      <xdr:blipFill>
        <a:blip r:embed="rId1"/>
        <a:stretch>
          <a:fillRect/>
        </a:stretch>
      </xdr:blipFill>
      <xdr:spPr>
        <a:xfrm>
          <a:off x="11116310" y="24126825"/>
          <a:ext cx="552450" cy="97472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500380</xdr:rowOff>
    </xdr:to>
    <xdr:pic>
      <xdr:nvPicPr>
        <xdr:cNvPr id="60" name="Picture 438836" hidden="1"/>
        <xdr:cNvPicPr/>
      </xdr:nvPicPr>
      <xdr:blipFill>
        <a:blip r:embed="rId1"/>
        <a:stretch>
          <a:fillRect/>
        </a:stretch>
      </xdr:blipFill>
      <xdr:spPr>
        <a:xfrm>
          <a:off x="11116310" y="24126825"/>
          <a:ext cx="552450" cy="50038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868045</xdr:rowOff>
    </xdr:to>
    <xdr:pic>
      <xdr:nvPicPr>
        <xdr:cNvPr id="61" name="Picture 438836" hidden="1"/>
        <xdr:cNvPicPr/>
      </xdr:nvPicPr>
      <xdr:blipFill>
        <a:blip r:embed="rId1"/>
        <a:stretch>
          <a:fillRect/>
        </a:stretch>
      </xdr:blipFill>
      <xdr:spPr>
        <a:xfrm>
          <a:off x="11116310" y="24126825"/>
          <a:ext cx="558800" cy="86804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812165</xdr:rowOff>
    </xdr:to>
    <xdr:pic>
      <xdr:nvPicPr>
        <xdr:cNvPr id="62" name="Picture 438836" hidden="1"/>
        <xdr:cNvPicPr/>
      </xdr:nvPicPr>
      <xdr:blipFill>
        <a:blip r:embed="rId1"/>
        <a:stretch>
          <a:fillRect/>
        </a:stretch>
      </xdr:blipFill>
      <xdr:spPr>
        <a:xfrm>
          <a:off x="11116310" y="24126825"/>
          <a:ext cx="558800" cy="81216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1030605</xdr:rowOff>
    </xdr:to>
    <xdr:pic>
      <xdr:nvPicPr>
        <xdr:cNvPr id="63" name="Picture 438836" hidden="1"/>
        <xdr:cNvPicPr/>
      </xdr:nvPicPr>
      <xdr:blipFill>
        <a:blip r:embed="rId1"/>
        <a:stretch>
          <a:fillRect/>
        </a:stretch>
      </xdr:blipFill>
      <xdr:spPr>
        <a:xfrm>
          <a:off x="11116310" y="24126825"/>
          <a:ext cx="558800" cy="103060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974725</xdr:rowOff>
    </xdr:to>
    <xdr:pic>
      <xdr:nvPicPr>
        <xdr:cNvPr id="64" name="Picture 438836" hidden="1"/>
        <xdr:cNvPicPr/>
      </xdr:nvPicPr>
      <xdr:blipFill>
        <a:blip r:embed="rId1"/>
        <a:stretch>
          <a:fillRect/>
        </a:stretch>
      </xdr:blipFill>
      <xdr:spPr>
        <a:xfrm>
          <a:off x="11116310" y="24126825"/>
          <a:ext cx="558800" cy="97472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500380</xdr:rowOff>
    </xdr:to>
    <xdr:pic>
      <xdr:nvPicPr>
        <xdr:cNvPr id="65" name="Picture 438836" hidden="1"/>
        <xdr:cNvPicPr/>
      </xdr:nvPicPr>
      <xdr:blipFill>
        <a:blip r:embed="rId1"/>
        <a:stretch>
          <a:fillRect/>
        </a:stretch>
      </xdr:blipFill>
      <xdr:spPr>
        <a:xfrm>
          <a:off x="11116310" y="24126825"/>
          <a:ext cx="558800" cy="500380"/>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817245</xdr:rowOff>
    </xdr:to>
    <xdr:pic>
      <xdr:nvPicPr>
        <xdr:cNvPr id="66" name="Picture 438836" hidden="1"/>
        <xdr:cNvPicPr/>
      </xdr:nvPicPr>
      <xdr:blipFill>
        <a:blip r:embed="rId1"/>
        <a:stretch>
          <a:fillRect/>
        </a:stretch>
      </xdr:blipFill>
      <xdr:spPr>
        <a:xfrm>
          <a:off x="11116310" y="24126825"/>
          <a:ext cx="550545" cy="817245"/>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505460</xdr:rowOff>
    </xdr:to>
    <xdr:pic>
      <xdr:nvPicPr>
        <xdr:cNvPr id="67" name="Picture 438836" hidden="1"/>
        <xdr:cNvPicPr/>
      </xdr:nvPicPr>
      <xdr:blipFill>
        <a:blip r:embed="rId1"/>
        <a:stretch>
          <a:fillRect/>
        </a:stretch>
      </xdr:blipFill>
      <xdr:spPr>
        <a:xfrm>
          <a:off x="11116310" y="24126825"/>
          <a:ext cx="550545" cy="50546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955040</xdr:rowOff>
    </xdr:to>
    <xdr:pic>
      <xdr:nvPicPr>
        <xdr:cNvPr id="68" name="Picture 438836" hidden="1"/>
        <xdr:cNvPicPr/>
      </xdr:nvPicPr>
      <xdr:blipFill>
        <a:blip r:embed="rId1"/>
        <a:stretch>
          <a:fillRect/>
        </a:stretch>
      </xdr:blipFill>
      <xdr:spPr>
        <a:xfrm>
          <a:off x="11116310" y="24126825"/>
          <a:ext cx="552450" cy="95504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899160</xdr:rowOff>
    </xdr:to>
    <xdr:pic>
      <xdr:nvPicPr>
        <xdr:cNvPr id="69" name="Picture 438836" hidden="1"/>
        <xdr:cNvPicPr/>
      </xdr:nvPicPr>
      <xdr:blipFill>
        <a:blip r:embed="rId1"/>
        <a:stretch>
          <a:fillRect/>
        </a:stretch>
      </xdr:blipFill>
      <xdr:spPr>
        <a:xfrm>
          <a:off x="11116310" y="24126825"/>
          <a:ext cx="552450" cy="89916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523875</xdr:rowOff>
    </xdr:to>
    <xdr:pic>
      <xdr:nvPicPr>
        <xdr:cNvPr id="70" name="Picture 438836" hidden="1"/>
        <xdr:cNvPicPr/>
      </xdr:nvPicPr>
      <xdr:blipFill>
        <a:blip r:embed="rId1"/>
        <a:stretch>
          <a:fillRect/>
        </a:stretch>
      </xdr:blipFill>
      <xdr:spPr>
        <a:xfrm>
          <a:off x="11116310" y="24126825"/>
          <a:ext cx="552450" cy="52387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955040</xdr:rowOff>
    </xdr:to>
    <xdr:pic>
      <xdr:nvPicPr>
        <xdr:cNvPr id="71" name="Picture 438836" hidden="1"/>
        <xdr:cNvPicPr/>
      </xdr:nvPicPr>
      <xdr:blipFill>
        <a:blip r:embed="rId1"/>
        <a:stretch>
          <a:fillRect/>
        </a:stretch>
      </xdr:blipFill>
      <xdr:spPr>
        <a:xfrm>
          <a:off x="11116310" y="24126825"/>
          <a:ext cx="558800" cy="95504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899160</xdr:rowOff>
    </xdr:to>
    <xdr:pic>
      <xdr:nvPicPr>
        <xdr:cNvPr id="72" name="Picture 438836" hidden="1"/>
        <xdr:cNvPicPr/>
      </xdr:nvPicPr>
      <xdr:blipFill>
        <a:blip r:embed="rId1"/>
        <a:stretch>
          <a:fillRect/>
        </a:stretch>
      </xdr:blipFill>
      <xdr:spPr>
        <a:xfrm>
          <a:off x="11116310" y="24126825"/>
          <a:ext cx="558800" cy="89916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523875</xdr:rowOff>
    </xdr:to>
    <xdr:pic>
      <xdr:nvPicPr>
        <xdr:cNvPr id="73" name="Picture 438836" hidden="1"/>
        <xdr:cNvPicPr/>
      </xdr:nvPicPr>
      <xdr:blipFill>
        <a:blip r:embed="rId1"/>
        <a:stretch>
          <a:fillRect/>
        </a:stretch>
      </xdr:blipFill>
      <xdr:spPr>
        <a:xfrm>
          <a:off x="11116310" y="24126825"/>
          <a:ext cx="558800" cy="523875"/>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905510</xdr:rowOff>
    </xdr:to>
    <xdr:pic>
      <xdr:nvPicPr>
        <xdr:cNvPr id="74" name="Picture 438836" hidden="1"/>
        <xdr:cNvPicPr/>
      </xdr:nvPicPr>
      <xdr:blipFill>
        <a:blip r:embed="rId1"/>
        <a:stretch>
          <a:fillRect/>
        </a:stretch>
      </xdr:blipFill>
      <xdr:spPr>
        <a:xfrm>
          <a:off x="11116310" y="24126825"/>
          <a:ext cx="550545" cy="905510"/>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530225</xdr:rowOff>
    </xdr:to>
    <xdr:pic>
      <xdr:nvPicPr>
        <xdr:cNvPr id="75" name="Picture 438836" hidden="1"/>
        <xdr:cNvPicPr/>
      </xdr:nvPicPr>
      <xdr:blipFill>
        <a:blip r:embed="rId1"/>
        <a:stretch>
          <a:fillRect/>
        </a:stretch>
      </xdr:blipFill>
      <xdr:spPr>
        <a:xfrm>
          <a:off x="11116310" y="24126825"/>
          <a:ext cx="550545" cy="53022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956945</xdr:rowOff>
    </xdr:to>
    <xdr:pic>
      <xdr:nvPicPr>
        <xdr:cNvPr id="76" name="Picture 438836" hidden="1"/>
        <xdr:cNvPicPr/>
      </xdr:nvPicPr>
      <xdr:blipFill>
        <a:blip r:embed="rId1"/>
        <a:stretch>
          <a:fillRect/>
        </a:stretch>
      </xdr:blipFill>
      <xdr:spPr>
        <a:xfrm>
          <a:off x="11116310" y="24126825"/>
          <a:ext cx="552450" cy="95694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901065</xdr:rowOff>
    </xdr:to>
    <xdr:pic>
      <xdr:nvPicPr>
        <xdr:cNvPr id="77" name="Picture 438836" hidden="1"/>
        <xdr:cNvPicPr/>
      </xdr:nvPicPr>
      <xdr:blipFill>
        <a:blip r:embed="rId1"/>
        <a:stretch>
          <a:fillRect/>
        </a:stretch>
      </xdr:blipFill>
      <xdr:spPr>
        <a:xfrm>
          <a:off x="11116310" y="24126825"/>
          <a:ext cx="552450" cy="90106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525780</xdr:rowOff>
    </xdr:to>
    <xdr:pic>
      <xdr:nvPicPr>
        <xdr:cNvPr id="78" name="Picture 438836" hidden="1"/>
        <xdr:cNvPicPr/>
      </xdr:nvPicPr>
      <xdr:blipFill>
        <a:blip r:embed="rId1"/>
        <a:stretch>
          <a:fillRect/>
        </a:stretch>
      </xdr:blipFill>
      <xdr:spPr>
        <a:xfrm>
          <a:off x="11116310" y="24126825"/>
          <a:ext cx="552450" cy="52578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956945</xdr:rowOff>
    </xdr:to>
    <xdr:pic>
      <xdr:nvPicPr>
        <xdr:cNvPr id="79" name="Picture 438836" hidden="1"/>
        <xdr:cNvPicPr/>
      </xdr:nvPicPr>
      <xdr:blipFill>
        <a:blip r:embed="rId1"/>
        <a:stretch>
          <a:fillRect/>
        </a:stretch>
      </xdr:blipFill>
      <xdr:spPr>
        <a:xfrm>
          <a:off x="11116310" y="24126825"/>
          <a:ext cx="558800" cy="95694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901065</xdr:rowOff>
    </xdr:to>
    <xdr:pic>
      <xdr:nvPicPr>
        <xdr:cNvPr id="80" name="Picture 438836" hidden="1"/>
        <xdr:cNvPicPr/>
      </xdr:nvPicPr>
      <xdr:blipFill>
        <a:blip r:embed="rId1"/>
        <a:stretch>
          <a:fillRect/>
        </a:stretch>
      </xdr:blipFill>
      <xdr:spPr>
        <a:xfrm>
          <a:off x="11116310" y="24126825"/>
          <a:ext cx="558800" cy="90106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525780</xdr:rowOff>
    </xdr:to>
    <xdr:pic>
      <xdr:nvPicPr>
        <xdr:cNvPr id="81" name="Picture 438836" hidden="1"/>
        <xdr:cNvPicPr/>
      </xdr:nvPicPr>
      <xdr:blipFill>
        <a:blip r:embed="rId1"/>
        <a:stretch>
          <a:fillRect/>
        </a:stretch>
      </xdr:blipFill>
      <xdr:spPr>
        <a:xfrm>
          <a:off x="11116310" y="24126825"/>
          <a:ext cx="558800" cy="525780"/>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906145</xdr:rowOff>
    </xdr:to>
    <xdr:pic>
      <xdr:nvPicPr>
        <xdr:cNvPr id="82" name="Picture 438836" hidden="1"/>
        <xdr:cNvPicPr/>
      </xdr:nvPicPr>
      <xdr:blipFill>
        <a:blip r:embed="rId1"/>
        <a:stretch>
          <a:fillRect/>
        </a:stretch>
      </xdr:blipFill>
      <xdr:spPr>
        <a:xfrm>
          <a:off x="11116310" y="24126825"/>
          <a:ext cx="550545" cy="906145"/>
        </a:xfrm>
        <a:prstGeom prst="rect">
          <a:avLst/>
        </a:prstGeom>
        <a:noFill/>
        <a:ln w="9525">
          <a:noFill/>
        </a:ln>
      </xdr:spPr>
    </xdr:pic>
    <xdr:clientData/>
  </xdr:twoCellAnchor>
  <xdr:twoCellAnchor editAs="oneCell">
    <xdr:from>
      <xdr:col>12</xdr:col>
      <xdr:colOff>0</xdr:colOff>
      <xdr:row>18</xdr:row>
      <xdr:rowOff>0</xdr:rowOff>
    </xdr:from>
    <xdr:to>
      <xdr:col>13</xdr:col>
      <xdr:colOff>8890</xdr:colOff>
      <xdr:row>18</xdr:row>
      <xdr:rowOff>530860</xdr:rowOff>
    </xdr:to>
    <xdr:pic>
      <xdr:nvPicPr>
        <xdr:cNvPr id="83" name="Picture 438836" hidden="1"/>
        <xdr:cNvPicPr/>
      </xdr:nvPicPr>
      <xdr:blipFill>
        <a:blip r:embed="rId1"/>
        <a:stretch>
          <a:fillRect/>
        </a:stretch>
      </xdr:blipFill>
      <xdr:spPr>
        <a:xfrm>
          <a:off x="11116310" y="24126825"/>
          <a:ext cx="550545" cy="53086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1117600</xdr:rowOff>
    </xdr:to>
    <xdr:pic>
      <xdr:nvPicPr>
        <xdr:cNvPr id="84" name="Picture 438836" hidden="1"/>
        <xdr:cNvPicPr/>
      </xdr:nvPicPr>
      <xdr:blipFill>
        <a:blip r:embed="rId1"/>
        <a:stretch>
          <a:fillRect/>
        </a:stretch>
      </xdr:blipFill>
      <xdr:spPr>
        <a:xfrm>
          <a:off x="11116310" y="24126825"/>
          <a:ext cx="552450" cy="111760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1060450</xdr:rowOff>
    </xdr:to>
    <xdr:pic>
      <xdr:nvPicPr>
        <xdr:cNvPr id="85" name="Picture 438836" hidden="1"/>
        <xdr:cNvPicPr/>
      </xdr:nvPicPr>
      <xdr:blipFill>
        <a:blip r:embed="rId1"/>
        <a:stretch>
          <a:fillRect/>
        </a:stretch>
      </xdr:blipFill>
      <xdr:spPr>
        <a:xfrm>
          <a:off x="11116310" y="24126825"/>
          <a:ext cx="552450" cy="106045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1117600</xdr:rowOff>
    </xdr:to>
    <xdr:pic>
      <xdr:nvPicPr>
        <xdr:cNvPr id="86" name="Picture 438836" hidden="1"/>
        <xdr:cNvPicPr/>
      </xdr:nvPicPr>
      <xdr:blipFill>
        <a:blip r:embed="rId1"/>
        <a:stretch>
          <a:fillRect/>
        </a:stretch>
      </xdr:blipFill>
      <xdr:spPr>
        <a:xfrm>
          <a:off x="11116310" y="24126825"/>
          <a:ext cx="558800" cy="111760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1060450</xdr:rowOff>
    </xdr:to>
    <xdr:pic>
      <xdr:nvPicPr>
        <xdr:cNvPr id="87" name="Picture 438836" hidden="1"/>
        <xdr:cNvPicPr/>
      </xdr:nvPicPr>
      <xdr:blipFill>
        <a:blip r:embed="rId1"/>
        <a:stretch>
          <a:fillRect/>
        </a:stretch>
      </xdr:blipFill>
      <xdr:spPr>
        <a:xfrm>
          <a:off x="11116310" y="24126825"/>
          <a:ext cx="558800" cy="106045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1062990</xdr:rowOff>
    </xdr:to>
    <xdr:pic>
      <xdr:nvPicPr>
        <xdr:cNvPr id="88" name="Picture 438836" hidden="1"/>
        <xdr:cNvPicPr/>
      </xdr:nvPicPr>
      <xdr:blipFill>
        <a:blip r:embed="rId1"/>
        <a:stretch>
          <a:fillRect/>
        </a:stretch>
      </xdr:blipFill>
      <xdr:spPr>
        <a:xfrm>
          <a:off x="11116310" y="24126825"/>
          <a:ext cx="552450" cy="1062990"/>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1062990</xdr:rowOff>
    </xdr:to>
    <xdr:pic>
      <xdr:nvPicPr>
        <xdr:cNvPr id="89" name="Picture 438836" hidden="1"/>
        <xdr:cNvPicPr/>
      </xdr:nvPicPr>
      <xdr:blipFill>
        <a:blip r:embed="rId1"/>
        <a:stretch>
          <a:fillRect/>
        </a:stretch>
      </xdr:blipFill>
      <xdr:spPr>
        <a:xfrm>
          <a:off x="11116310" y="24126825"/>
          <a:ext cx="558800" cy="1062990"/>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1119505</xdr:rowOff>
    </xdr:to>
    <xdr:pic>
      <xdr:nvPicPr>
        <xdr:cNvPr id="90" name="Picture 438836" hidden="1"/>
        <xdr:cNvPicPr/>
      </xdr:nvPicPr>
      <xdr:blipFill>
        <a:blip r:embed="rId1"/>
        <a:stretch>
          <a:fillRect/>
        </a:stretch>
      </xdr:blipFill>
      <xdr:spPr>
        <a:xfrm>
          <a:off x="11116310" y="24126825"/>
          <a:ext cx="552450" cy="1119505"/>
        </a:xfrm>
        <a:prstGeom prst="rect">
          <a:avLst/>
        </a:prstGeom>
        <a:noFill/>
        <a:ln w="9525">
          <a:noFill/>
        </a:ln>
      </xdr:spPr>
    </xdr:pic>
    <xdr:clientData/>
  </xdr:twoCellAnchor>
  <xdr:twoCellAnchor editAs="oneCell">
    <xdr:from>
      <xdr:col>12</xdr:col>
      <xdr:colOff>0</xdr:colOff>
      <xdr:row>18</xdr:row>
      <xdr:rowOff>0</xdr:rowOff>
    </xdr:from>
    <xdr:to>
      <xdr:col>13</xdr:col>
      <xdr:colOff>10795</xdr:colOff>
      <xdr:row>18</xdr:row>
      <xdr:rowOff>1063625</xdr:rowOff>
    </xdr:to>
    <xdr:pic>
      <xdr:nvPicPr>
        <xdr:cNvPr id="91" name="Picture 438836" hidden="1"/>
        <xdr:cNvPicPr/>
      </xdr:nvPicPr>
      <xdr:blipFill>
        <a:blip r:embed="rId1"/>
        <a:stretch>
          <a:fillRect/>
        </a:stretch>
      </xdr:blipFill>
      <xdr:spPr>
        <a:xfrm>
          <a:off x="11116310" y="24126825"/>
          <a:ext cx="552450" cy="106362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1119505</xdr:rowOff>
    </xdr:to>
    <xdr:pic>
      <xdr:nvPicPr>
        <xdr:cNvPr id="92" name="Picture 438836" hidden="1"/>
        <xdr:cNvPicPr/>
      </xdr:nvPicPr>
      <xdr:blipFill>
        <a:blip r:embed="rId1"/>
        <a:stretch>
          <a:fillRect/>
        </a:stretch>
      </xdr:blipFill>
      <xdr:spPr>
        <a:xfrm>
          <a:off x="11116310" y="24126825"/>
          <a:ext cx="558800" cy="1119505"/>
        </a:xfrm>
        <a:prstGeom prst="rect">
          <a:avLst/>
        </a:prstGeom>
        <a:noFill/>
        <a:ln w="9525">
          <a:noFill/>
        </a:ln>
      </xdr:spPr>
    </xdr:pic>
    <xdr:clientData/>
  </xdr:twoCellAnchor>
  <xdr:twoCellAnchor editAs="oneCell">
    <xdr:from>
      <xdr:col>12</xdr:col>
      <xdr:colOff>0</xdr:colOff>
      <xdr:row>18</xdr:row>
      <xdr:rowOff>0</xdr:rowOff>
    </xdr:from>
    <xdr:to>
      <xdr:col>13</xdr:col>
      <xdr:colOff>17145</xdr:colOff>
      <xdr:row>18</xdr:row>
      <xdr:rowOff>1063625</xdr:rowOff>
    </xdr:to>
    <xdr:pic>
      <xdr:nvPicPr>
        <xdr:cNvPr id="93" name="Picture 438836" hidden="1"/>
        <xdr:cNvPicPr/>
      </xdr:nvPicPr>
      <xdr:blipFill>
        <a:blip r:embed="rId1"/>
        <a:stretch>
          <a:fillRect/>
        </a:stretch>
      </xdr:blipFill>
      <xdr:spPr>
        <a:xfrm>
          <a:off x="11116310" y="24126825"/>
          <a:ext cx="558800" cy="106362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958850</xdr:rowOff>
    </xdr:to>
    <xdr:pic>
      <xdr:nvPicPr>
        <xdr:cNvPr id="94" name="Picture 438836" hidden="1"/>
        <xdr:cNvPicPr/>
      </xdr:nvPicPr>
      <xdr:blipFill>
        <a:blip r:embed="rId1"/>
        <a:stretch>
          <a:fillRect/>
        </a:stretch>
      </xdr:blipFill>
      <xdr:spPr>
        <a:xfrm>
          <a:off x="10306685" y="21815425"/>
          <a:ext cx="555625" cy="95885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936625</xdr:rowOff>
    </xdr:to>
    <xdr:pic>
      <xdr:nvPicPr>
        <xdr:cNvPr id="95" name="Picture 438836" hidden="1"/>
        <xdr:cNvPicPr/>
      </xdr:nvPicPr>
      <xdr:blipFill>
        <a:blip r:embed="rId1"/>
        <a:stretch>
          <a:fillRect/>
        </a:stretch>
      </xdr:blipFill>
      <xdr:spPr>
        <a:xfrm>
          <a:off x="10306685" y="21815425"/>
          <a:ext cx="555625" cy="93662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1060450</xdr:rowOff>
    </xdr:to>
    <xdr:pic>
      <xdr:nvPicPr>
        <xdr:cNvPr id="96" name="Picture 438836" hidden="1"/>
        <xdr:cNvPicPr/>
      </xdr:nvPicPr>
      <xdr:blipFill>
        <a:blip r:embed="rId1"/>
        <a:stretch>
          <a:fillRect/>
        </a:stretch>
      </xdr:blipFill>
      <xdr:spPr>
        <a:xfrm>
          <a:off x="10306685" y="21815425"/>
          <a:ext cx="555625" cy="106045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958850</xdr:rowOff>
    </xdr:to>
    <xdr:pic>
      <xdr:nvPicPr>
        <xdr:cNvPr id="97" name="Picture 438836" hidden="1"/>
        <xdr:cNvPicPr/>
      </xdr:nvPicPr>
      <xdr:blipFill>
        <a:blip r:embed="rId1"/>
        <a:stretch>
          <a:fillRect/>
        </a:stretch>
      </xdr:blipFill>
      <xdr:spPr>
        <a:xfrm>
          <a:off x="10306685" y="21815425"/>
          <a:ext cx="561975" cy="95885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936625</xdr:rowOff>
    </xdr:to>
    <xdr:pic>
      <xdr:nvPicPr>
        <xdr:cNvPr id="98" name="Picture 438836" hidden="1"/>
        <xdr:cNvPicPr/>
      </xdr:nvPicPr>
      <xdr:blipFill>
        <a:blip r:embed="rId1"/>
        <a:stretch>
          <a:fillRect/>
        </a:stretch>
      </xdr:blipFill>
      <xdr:spPr>
        <a:xfrm>
          <a:off x="10306685" y="21815425"/>
          <a:ext cx="561975" cy="93662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1060450</xdr:rowOff>
    </xdr:to>
    <xdr:pic>
      <xdr:nvPicPr>
        <xdr:cNvPr id="99" name="Picture 438836" hidden="1"/>
        <xdr:cNvPicPr/>
      </xdr:nvPicPr>
      <xdr:blipFill>
        <a:blip r:embed="rId1"/>
        <a:stretch>
          <a:fillRect/>
        </a:stretch>
      </xdr:blipFill>
      <xdr:spPr>
        <a:xfrm>
          <a:off x="10306685" y="21815425"/>
          <a:ext cx="561975" cy="106045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1030605</xdr:rowOff>
    </xdr:to>
    <xdr:pic>
      <xdr:nvPicPr>
        <xdr:cNvPr id="100" name="Picture 438836" hidden="1"/>
        <xdr:cNvPicPr/>
      </xdr:nvPicPr>
      <xdr:blipFill>
        <a:blip r:embed="rId1"/>
        <a:stretch>
          <a:fillRect/>
        </a:stretch>
      </xdr:blipFill>
      <xdr:spPr>
        <a:xfrm>
          <a:off x="10306685" y="21815425"/>
          <a:ext cx="555625" cy="103060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974725</xdr:rowOff>
    </xdr:to>
    <xdr:pic>
      <xdr:nvPicPr>
        <xdr:cNvPr id="101" name="Picture 438836" hidden="1"/>
        <xdr:cNvPicPr/>
      </xdr:nvPicPr>
      <xdr:blipFill>
        <a:blip r:embed="rId1"/>
        <a:stretch>
          <a:fillRect/>
        </a:stretch>
      </xdr:blipFill>
      <xdr:spPr>
        <a:xfrm>
          <a:off x="10306685" y="21815425"/>
          <a:ext cx="555625" cy="97472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1030605</xdr:rowOff>
    </xdr:to>
    <xdr:pic>
      <xdr:nvPicPr>
        <xdr:cNvPr id="102" name="Picture 438836" hidden="1"/>
        <xdr:cNvPicPr/>
      </xdr:nvPicPr>
      <xdr:blipFill>
        <a:blip r:embed="rId1"/>
        <a:stretch>
          <a:fillRect/>
        </a:stretch>
      </xdr:blipFill>
      <xdr:spPr>
        <a:xfrm>
          <a:off x="10306685" y="21815425"/>
          <a:ext cx="561975" cy="103060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974725</xdr:rowOff>
    </xdr:to>
    <xdr:pic>
      <xdr:nvPicPr>
        <xdr:cNvPr id="103" name="Picture 438836" hidden="1"/>
        <xdr:cNvPicPr/>
      </xdr:nvPicPr>
      <xdr:blipFill>
        <a:blip r:embed="rId1"/>
        <a:stretch>
          <a:fillRect/>
        </a:stretch>
      </xdr:blipFill>
      <xdr:spPr>
        <a:xfrm>
          <a:off x="10306685" y="21815425"/>
          <a:ext cx="561975" cy="97472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955040</xdr:rowOff>
    </xdr:to>
    <xdr:pic>
      <xdr:nvPicPr>
        <xdr:cNvPr id="104" name="Picture 438836" hidden="1"/>
        <xdr:cNvPicPr/>
      </xdr:nvPicPr>
      <xdr:blipFill>
        <a:blip r:embed="rId1"/>
        <a:stretch>
          <a:fillRect/>
        </a:stretch>
      </xdr:blipFill>
      <xdr:spPr>
        <a:xfrm>
          <a:off x="10306685" y="21815425"/>
          <a:ext cx="555625" cy="95504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1062990</xdr:rowOff>
    </xdr:to>
    <xdr:pic>
      <xdr:nvPicPr>
        <xdr:cNvPr id="105" name="Picture 438836" hidden="1"/>
        <xdr:cNvPicPr/>
      </xdr:nvPicPr>
      <xdr:blipFill>
        <a:blip r:embed="rId1"/>
        <a:stretch>
          <a:fillRect/>
        </a:stretch>
      </xdr:blipFill>
      <xdr:spPr>
        <a:xfrm>
          <a:off x="10306685" y="21815425"/>
          <a:ext cx="555625" cy="106299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955040</xdr:rowOff>
    </xdr:to>
    <xdr:pic>
      <xdr:nvPicPr>
        <xdr:cNvPr id="106" name="Picture 438836" hidden="1"/>
        <xdr:cNvPicPr/>
      </xdr:nvPicPr>
      <xdr:blipFill>
        <a:blip r:embed="rId1"/>
        <a:stretch>
          <a:fillRect/>
        </a:stretch>
      </xdr:blipFill>
      <xdr:spPr>
        <a:xfrm>
          <a:off x="10306685" y="21815425"/>
          <a:ext cx="561975" cy="95504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1062990</xdr:rowOff>
    </xdr:to>
    <xdr:pic>
      <xdr:nvPicPr>
        <xdr:cNvPr id="107" name="Picture 438836" hidden="1"/>
        <xdr:cNvPicPr/>
      </xdr:nvPicPr>
      <xdr:blipFill>
        <a:blip r:embed="rId1"/>
        <a:stretch>
          <a:fillRect/>
        </a:stretch>
      </xdr:blipFill>
      <xdr:spPr>
        <a:xfrm>
          <a:off x="10306685" y="21815425"/>
          <a:ext cx="561975" cy="106299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956945</xdr:rowOff>
    </xdr:to>
    <xdr:pic>
      <xdr:nvPicPr>
        <xdr:cNvPr id="108" name="Picture 438836" hidden="1"/>
        <xdr:cNvPicPr/>
      </xdr:nvPicPr>
      <xdr:blipFill>
        <a:blip r:embed="rId1"/>
        <a:stretch>
          <a:fillRect/>
        </a:stretch>
      </xdr:blipFill>
      <xdr:spPr>
        <a:xfrm>
          <a:off x="10306685" y="21815425"/>
          <a:ext cx="555625" cy="95694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938530</xdr:rowOff>
    </xdr:to>
    <xdr:pic>
      <xdr:nvPicPr>
        <xdr:cNvPr id="109" name="Picture 438836" hidden="1"/>
        <xdr:cNvPicPr/>
      </xdr:nvPicPr>
      <xdr:blipFill>
        <a:blip r:embed="rId1"/>
        <a:stretch>
          <a:fillRect/>
        </a:stretch>
      </xdr:blipFill>
      <xdr:spPr>
        <a:xfrm>
          <a:off x="10306685" y="21815425"/>
          <a:ext cx="555625" cy="93853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1063625</xdr:rowOff>
    </xdr:to>
    <xdr:pic>
      <xdr:nvPicPr>
        <xdr:cNvPr id="110" name="Picture 438836" hidden="1"/>
        <xdr:cNvPicPr/>
      </xdr:nvPicPr>
      <xdr:blipFill>
        <a:blip r:embed="rId1"/>
        <a:stretch>
          <a:fillRect/>
        </a:stretch>
      </xdr:blipFill>
      <xdr:spPr>
        <a:xfrm>
          <a:off x="10306685" y="21815425"/>
          <a:ext cx="555625" cy="106362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956945</xdr:rowOff>
    </xdr:to>
    <xdr:pic>
      <xdr:nvPicPr>
        <xdr:cNvPr id="111" name="Picture 438836" hidden="1"/>
        <xdr:cNvPicPr/>
      </xdr:nvPicPr>
      <xdr:blipFill>
        <a:blip r:embed="rId1"/>
        <a:stretch>
          <a:fillRect/>
        </a:stretch>
      </xdr:blipFill>
      <xdr:spPr>
        <a:xfrm>
          <a:off x="10306685" y="21815425"/>
          <a:ext cx="561975" cy="95694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938530</xdr:rowOff>
    </xdr:to>
    <xdr:pic>
      <xdr:nvPicPr>
        <xdr:cNvPr id="112" name="Picture 438836" hidden="1"/>
        <xdr:cNvPicPr/>
      </xdr:nvPicPr>
      <xdr:blipFill>
        <a:blip r:embed="rId1"/>
        <a:stretch>
          <a:fillRect/>
        </a:stretch>
      </xdr:blipFill>
      <xdr:spPr>
        <a:xfrm>
          <a:off x="10306685" y="21815425"/>
          <a:ext cx="561975" cy="93853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1063625</xdr:rowOff>
    </xdr:to>
    <xdr:pic>
      <xdr:nvPicPr>
        <xdr:cNvPr id="113" name="Picture 438836" hidden="1"/>
        <xdr:cNvPicPr/>
      </xdr:nvPicPr>
      <xdr:blipFill>
        <a:blip r:embed="rId1"/>
        <a:stretch>
          <a:fillRect/>
        </a:stretch>
      </xdr:blipFill>
      <xdr:spPr>
        <a:xfrm>
          <a:off x="10306685" y="21815425"/>
          <a:ext cx="561975" cy="106362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919480</xdr:rowOff>
    </xdr:to>
    <xdr:pic>
      <xdr:nvPicPr>
        <xdr:cNvPr id="114" name="Picture 438836" hidden="1"/>
        <xdr:cNvPicPr/>
      </xdr:nvPicPr>
      <xdr:blipFill>
        <a:blip r:embed="rId1"/>
        <a:stretch>
          <a:fillRect/>
        </a:stretch>
      </xdr:blipFill>
      <xdr:spPr>
        <a:xfrm>
          <a:off x="10306685" y="14170025"/>
          <a:ext cx="555625" cy="919480"/>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863600</xdr:rowOff>
    </xdr:to>
    <xdr:pic>
      <xdr:nvPicPr>
        <xdr:cNvPr id="115" name="Picture 438836" hidden="1"/>
        <xdr:cNvPicPr/>
      </xdr:nvPicPr>
      <xdr:blipFill>
        <a:blip r:embed="rId1"/>
        <a:stretch>
          <a:fillRect/>
        </a:stretch>
      </xdr:blipFill>
      <xdr:spPr>
        <a:xfrm>
          <a:off x="10306685" y="14170025"/>
          <a:ext cx="555625" cy="86360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919480</xdr:rowOff>
    </xdr:to>
    <xdr:pic>
      <xdr:nvPicPr>
        <xdr:cNvPr id="116" name="Picture 438836" hidden="1"/>
        <xdr:cNvPicPr/>
      </xdr:nvPicPr>
      <xdr:blipFill>
        <a:blip r:embed="rId1"/>
        <a:stretch>
          <a:fillRect/>
        </a:stretch>
      </xdr:blipFill>
      <xdr:spPr>
        <a:xfrm>
          <a:off x="10306685" y="14170025"/>
          <a:ext cx="561975" cy="91948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863600</xdr:rowOff>
    </xdr:to>
    <xdr:pic>
      <xdr:nvPicPr>
        <xdr:cNvPr id="117" name="Picture 438836" hidden="1"/>
        <xdr:cNvPicPr/>
      </xdr:nvPicPr>
      <xdr:blipFill>
        <a:blip r:embed="rId1"/>
        <a:stretch>
          <a:fillRect/>
        </a:stretch>
      </xdr:blipFill>
      <xdr:spPr>
        <a:xfrm>
          <a:off x="10306685" y="14170025"/>
          <a:ext cx="561975" cy="863600"/>
        </a:xfrm>
        <a:prstGeom prst="rect">
          <a:avLst/>
        </a:prstGeom>
        <a:noFill/>
        <a:ln w="9525">
          <a:noFill/>
        </a:ln>
      </xdr:spPr>
    </xdr:pic>
    <xdr:clientData/>
  </xdr:twoCellAnchor>
  <xdr:twoCellAnchor editAs="oneCell">
    <xdr:from>
      <xdr:col>10</xdr:col>
      <xdr:colOff>0</xdr:colOff>
      <xdr:row>12</xdr:row>
      <xdr:rowOff>0</xdr:rowOff>
    </xdr:from>
    <xdr:to>
      <xdr:col>10</xdr:col>
      <xdr:colOff>553720</xdr:colOff>
      <xdr:row>12</xdr:row>
      <xdr:rowOff>868680</xdr:rowOff>
    </xdr:to>
    <xdr:pic>
      <xdr:nvPicPr>
        <xdr:cNvPr id="118" name="Picture 438836" hidden="1"/>
        <xdr:cNvPicPr/>
      </xdr:nvPicPr>
      <xdr:blipFill>
        <a:blip r:embed="rId1"/>
        <a:stretch>
          <a:fillRect/>
        </a:stretch>
      </xdr:blipFill>
      <xdr:spPr>
        <a:xfrm>
          <a:off x="10306685" y="14170025"/>
          <a:ext cx="553720" cy="868680"/>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950595</xdr:rowOff>
    </xdr:to>
    <xdr:pic>
      <xdr:nvPicPr>
        <xdr:cNvPr id="119" name="Picture 438836" hidden="1"/>
        <xdr:cNvPicPr/>
      </xdr:nvPicPr>
      <xdr:blipFill>
        <a:blip r:embed="rId1"/>
        <a:stretch>
          <a:fillRect/>
        </a:stretch>
      </xdr:blipFill>
      <xdr:spPr>
        <a:xfrm>
          <a:off x="10306685" y="14170025"/>
          <a:ext cx="555625" cy="950595"/>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950595</xdr:rowOff>
    </xdr:to>
    <xdr:pic>
      <xdr:nvPicPr>
        <xdr:cNvPr id="120" name="Picture 438836" hidden="1"/>
        <xdr:cNvPicPr/>
      </xdr:nvPicPr>
      <xdr:blipFill>
        <a:blip r:embed="rId1"/>
        <a:stretch>
          <a:fillRect/>
        </a:stretch>
      </xdr:blipFill>
      <xdr:spPr>
        <a:xfrm>
          <a:off x="10306685" y="14170025"/>
          <a:ext cx="561975" cy="95059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952500</xdr:rowOff>
    </xdr:to>
    <xdr:pic>
      <xdr:nvPicPr>
        <xdr:cNvPr id="121" name="Picture 438836" hidden="1"/>
        <xdr:cNvPicPr/>
      </xdr:nvPicPr>
      <xdr:blipFill>
        <a:blip r:embed="rId1"/>
        <a:stretch>
          <a:fillRect/>
        </a:stretch>
      </xdr:blipFill>
      <xdr:spPr>
        <a:xfrm>
          <a:off x="10306685" y="14170025"/>
          <a:ext cx="555625" cy="95250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952500</xdr:rowOff>
    </xdr:to>
    <xdr:pic>
      <xdr:nvPicPr>
        <xdr:cNvPr id="122" name="Picture 438836" hidden="1"/>
        <xdr:cNvPicPr/>
      </xdr:nvPicPr>
      <xdr:blipFill>
        <a:blip r:embed="rId1"/>
        <a:stretch>
          <a:fillRect/>
        </a:stretch>
      </xdr:blipFill>
      <xdr:spPr>
        <a:xfrm>
          <a:off x="10306685" y="14170025"/>
          <a:ext cx="561975" cy="95250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527050</xdr:rowOff>
    </xdr:to>
    <xdr:pic>
      <xdr:nvPicPr>
        <xdr:cNvPr id="123" name="Picture 438836" hidden="1"/>
        <xdr:cNvPicPr/>
      </xdr:nvPicPr>
      <xdr:blipFill>
        <a:blip r:embed="rId1"/>
        <a:stretch>
          <a:fillRect/>
        </a:stretch>
      </xdr:blipFill>
      <xdr:spPr>
        <a:xfrm>
          <a:off x="10306685" y="21815425"/>
          <a:ext cx="555625" cy="52705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527050</xdr:rowOff>
    </xdr:to>
    <xdr:pic>
      <xdr:nvPicPr>
        <xdr:cNvPr id="124" name="Picture 438836" hidden="1"/>
        <xdr:cNvPicPr/>
      </xdr:nvPicPr>
      <xdr:blipFill>
        <a:blip r:embed="rId1"/>
        <a:stretch>
          <a:fillRect/>
        </a:stretch>
      </xdr:blipFill>
      <xdr:spPr>
        <a:xfrm>
          <a:off x="10306685" y="21815425"/>
          <a:ext cx="561975" cy="527050"/>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533400</xdr:rowOff>
    </xdr:to>
    <xdr:pic>
      <xdr:nvPicPr>
        <xdr:cNvPr id="125" name="Picture 438836" hidden="1"/>
        <xdr:cNvPicPr/>
      </xdr:nvPicPr>
      <xdr:blipFill>
        <a:blip r:embed="rId1"/>
        <a:stretch>
          <a:fillRect/>
        </a:stretch>
      </xdr:blipFill>
      <xdr:spPr>
        <a:xfrm>
          <a:off x="10306685" y="21815425"/>
          <a:ext cx="553720" cy="53340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868045</xdr:rowOff>
    </xdr:to>
    <xdr:pic>
      <xdr:nvPicPr>
        <xdr:cNvPr id="126" name="Picture 438836" hidden="1"/>
        <xdr:cNvPicPr/>
      </xdr:nvPicPr>
      <xdr:blipFill>
        <a:blip r:embed="rId1"/>
        <a:stretch>
          <a:fillRect/>
        </a:stretch>
      </xdr:blipFill>
      <xdr:spPr>
        <a:xfrm>
          <a:off x="10306685" y="21815425"/>
          <a:ext cx="555625" cy="86804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812165</xdr:rowOff>
    </xdr:to>
    <xdr:pic>
      <xdr:nvPicPr>
        <xdr:cNvPr id="127" name="Picture 438836" hidden="1"/>
        <xdr:cNvPicPr/>
      </xdr:nvPicPr>
      <xdr:blipFill>
        <a:blip r:embed="rId1"/>
        <a:stretch>
          <a:fillRect/>
        </a:stretch>
      </xdr:blipFill>
      <xdr:spPr>
        <a:xfrm>
          <a:off x="10306685" y="21815425"/>
          <a:ext cx="555625" cy="81216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500380</xdr:rowOff>
    </xdr:to>
    <xdr:pic>
      <xdr:nvPicPr>
        <xdr:cNvPr id="128" name="Picture 438836" hidden="1"/>
        <xdr:cNvPicPr/>
      </xdr:nvPicPr>
      <xdr:blipFill>
        <a:blip r:embed="rId1"/>
        <a:stretch>
          <a:fillRect/>
        </a:stretch>
      </xdr:blipFill>
      <xdr:spPr>
        <a:xfrm>
          <a:off x="10306685" y="21815425"/>
          <a:ext cx="555625" cy="50038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868045</xdr:rowOff>
    </xdr:to>
    <xdr:pic>
      <xdr:nvPicPr>
        <xdr:cNvPr id="129" name="Picture 438836" hidden="1"/>
        <xdr:cNvPicPr/>
      </xdr:nvPicPr>
      <xdr:blipFill>
        <a:blip r:embed="rId1"/>
        <a:stretch>
          <a:fillRect/>
        </a:stretch>
      </xdr:blipFill>
      <xdr:spPr>
        <a:xfrm>
          <a:off x="10306685" y="21815425"/>
          <a:ext cx="561975" cy="86804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812165</xdr:rowOff>
    </xdr:to>
    <xdr:pic>
      <xdr:nvPicPr>
        <xdr:cNvPr id="130" name="Picture 438836" hidden="1"/>
        <xdr:cNvPicPr/>
      </xdr:nvPicPr>
      <xdr:blipFill>
        <a:blip r:embed="rId1"/>
        <a:stretch>
          <a:fillRect/>
        </a:stretch>
      </xdr:blipFill>
      <xdr:spPr>
        <a:xfrm>
          <a:off x="10306685" y="21815425"/>
          <a:ext cx="561975" cy="81216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500380</xdr:rowOff>
    </xdr:to>
    <xdr:pic>
      <xdr:nvPicPr>
        <xdr:cNvPr id="131" name="Picture 438836" hidden="1"/>
        <xdr:cNvPicPr/>
      </xdr:nvPicPr>
      <xdr:blipFill>
        <a:blip r:embed="rId1"/>
        <a:stretch>
          <a:fillRect/>
        </a:stretch>
      </xdr:blipFill>
      <xdr:spPr>
        <a:xfrm>
          <a:off x="10306685" y="21815425"/>
          <a:ext cx="561975" cy="500380"/>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817245</xdr:rowOff>
    </xdr:to>
    <xdr:pic>
      <xdr:nvPicPr>
        <xdr:cNvPr id="132" name="Picture 438836" hidden="1"/>
        <xdr:cNvPicPr/>
      </xdr:nvPicPr>
      <xdr:blipFill>
        <a:blip r:embed="rId1"/>
        <a:stretch>
          <a:fillRect/>
        </a:stretch>
      </xdr:blipFill>
      <xdr:spPr>
        <a:xfrm>
          <a:off x="10306685" y="21815425"/>
          <a:ext cx="553720" cy="817245"/>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505460</xdr:rowOff>
    </xdr:to>
    <xdr:pic>
      <xdr:nvPicPr>
        <xdr:cNvPr id="133" name="Picture 438836" hidden="1"/>
        <xdr:cNvPicPr/>
      </xdr:nvPicPr>
      <xdr:blipFill>
        <a:blip r:embed="rId1"/>
        <a:stretch>
          <a:fillRect/>
        </a:stretch>
      </xdr:blipFill>
      <xdr:spPr>
        <a:xfrm>
          <a:off x="10306685" y="21815425"/>
          <a:ext cx="553720" cy="50546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899160</xdr:rowOff>
    </xdr:to>
    <xdr:pic>
      <xdr:nvPicPr>
        <xdr:cNvPr id="134" name="Picture 438836" hidden="1"/>
        <xdr:cNvPicPr/>
      </xdr:nvPicPr>
      <xdr:blipFill>
        <a:blip r:embed="rId1"/>
        <a:stretch>
          <a:fillRect/>
        </a:stretch>
      </xdr:blipFill>
      <xdr:spPr>
        <a:xfrm>
          <a:off x="10306685" y="21815425"/>
          <a:ext cx="555625" cy="89916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523875</xdr:rowOff>
    </xdr:to>
    <xdr:pic>
      <xdr:nvPicPr>
        <xdr:cNvPr id="135" name="Picture 438836" hidden="1"/>
        <xdr:cNvPicPr/>
      </xdr:nvPicPr>
      <xdr:blipFill>
        <a:blip r:embed="rId1"/>
        <a:stretch>
          <a:fillRect/>
        </a:stretch>
      </xdr:blipFill>
      <xdr:spPr>
        <a:xfrm>
          <a:off x="10306685" y="21815425"/>
          <a:ext cx="555625" cy="52387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899160</xdr:rowOff>
    </xdr:to>
    <xdr:pic>
      <xdr:nvPicPr>
        <xdr:cNvPr id="136" name="Picture 438836" hidden="1"/>
        <xdr:cNvPicPr/>
      </xdr:nvPicPr>
      <xdr:blipFill>
        <a:blip r:embed="rId1"/>
        <a:stretch>
          <a:fillRect/>
        </a:stretch>
      </xdr:blipFill>
      <xdr:spPr>
        <a:xfrm>
          <a:off x="10306685" y="21815425"/>
          <a:ext cx="561975" cy="89916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523875</xdr:rowOff>
    </xdr:to>
    <xdr:pic>
      <xdr:nvPicPr>
        <xdr:cNvPr id="137" name="Picture 438836" hidden="1"/>
        <xdr:cNvPicPr/>
      </xdr:nvPicPr>
      <xdr:blipFill>
        <a:blip r:embed="rId1"/>
        <a:stretch>
          <a:fillRect/>
        </a:stretch>
      </xdr:blipFill>
      <xdr:spPr>
        <a:xfrm>
          <a:off x="10306685" y="21815425"/>
          <a:ext cx="561975" cy="523875"/>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530225</xdr:rowOff>
    </xdr:to>
    <xdr:pic>
      <xdr:nvPicPr>
        <xdr:cNvPr id="138" name="Picture 438836" hidden="1"/>
        <xdr:cNvPicPr/>
      </xdr:nvPicPr>
      <xdr:blipFill>
        <a:blip r:embed="rId1"/>
        <a:stretch>
          <a:fillRect/>
        </a:stretch>
      </xdr:blipFill>
      <xdr:spPr>
        <a:xfrm>
          <a:off x="10306685" y="21815425"/>
          <a:ext cx="553720" cy="53022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901065</xdr:rowOff>
    </xdr:to>
    <xdr:pic>
      <xdr:nvPicPr>
        <xdr:cNvPr id="139" name="Picture 438836" hidden="1"/>
        <xdr:cNvPicPr/>
      </xdr:nvPicPr>
      <xdr:blipFill>
        <a:blip r:embed="rId1"/>
        <a:stretch>
          <a:fillRect/>
        </a:stretch>
      </xdr:blipFill>
      <xdr:spPr>
        <a:xfrm>
          <a:off x="10306685" y="21815425"/>
          <a:ext cx="555625" cy="901065"/>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525780</xdr:rowOff>
    </xdr:to>
    <xdr:pic>
      <xdr:nvPicPr>
        <xdr:cNvPr id="140" name="Picture 438836" hidden="1"/>
        <xdr:cNvPicPr/>
      </xdr:nvPicPr>
      <xdr:blipFill>
        <a:blip r:embed="rId1"/>
        <a:stretch>
          <a:fillRect/>
        </a:stretch>
      </xdr:blipFill>
      <xdr:spPr>
        <a:xfrm>
          <a:off x="10306685" y="21815425"/>
          <a:ext cx="555625" cy="52578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901065</xdr:rowOff>
    </xdr:to>
    <xdr:pic>
      <xdr:nvPicPr>
        <xdr:cNvPr id="141" name="Picture 438836" hidden="1"/>
        <xdr:cNvPicPr/>
      </xdr:nvPicPr>
      <xdr:blipFill>
        <a:blip r:embed="rId1"/>
        <a:stretch>
          <a:fillRect/>
        </a:stretch>
      </xdr:blipFill>
      <xdr:spPr>
        <a:xfrm>
          <a:off x="10306685" y="21815425"/>
          <a:ext cx="561975" cy="901065"/>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525780</xdr:rowOff>
    </xdr:to>
    <xdr:pic>
      <xdr:nvPicPr>
        <xdr:cNvPr id="142" name="Picture 438836" hidden="1"/>
        <xdr:cNvPicPr/>
      </xdr:nvPicPr>
      <xdr:blipFill>
        <a:blip r:embed="rId1"/>
        <a:stretch>
          <a:fillRect/>
        </a:stretch>
      </xdr:blipFill>
      <xdr:spPr>
        <a:xfrm>
          <a:off x="10306685" y="21815425"/>
          <a:ext cx="561975" cy="525780"/>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530860</xdr:rowOff>
    </xdr:to>
    <xdr:pic>
      <xdr:nvPicPr>
        <xdr:cNvPr id="143" name="Picture 438836" hidden="1"/>
        <xdr:cNvPicPr/>
      </xdr:nvPicPr>
      <xdr:blipFill>
        <a:blip r:embed="rId1"/>
        <a:stretch>
          <a:fillRect/>
        </a:stretch>
      </xdr:blipFill>
      <xdr:spPr>
        <a:xfrm>
          <a:off x="10306685" y="21815425"/>
          <a:ext cx="553720" cy="530860"/>
        </a:xfrm>
        <a:prstGeom prst="rect">
          <a:avLst/>
        </a:prstGeom>
        <a:noFill/>
        <a:ln w="9525">
          <a:noFill/>
        </a:ln>
      </xdr:spPr>
    </xdr:pic>
    <xdr:clientData/>
  </xdr:twoCellAnchor>
  <xdr:twoCellAnchor editAs="oneCell">
    <xdr:from>
      <xdr:col>10</xdr:col>
      <xdr:colOff>0</xdr:colOff>
      <xdr:row>16</xdr:row>
      <xdr:rowOff>0</xdr:rowOff>
    </xdr:from>
    <xdr:to>
      <xdr:col>10</xdr:col>
      <xdr:colOff>555625</xdr:colOff>
      <xdr:row>16</xdr:row>
      <xdr:rowOff>901700</xdr:rowOff>
    </xdr:to>
    <xdr:pic>
      <xdr:nvPicPr>
        <xdr:cNvPr id="144" name="Picture 438836" hidden="1"/>
        <xdr:cNvPicPr/>
      </xdr:nvPicPr>
      <xdr:blipFill>
        <a:blip r:embed="rId1"/>
        <a:stretch>
          <a:fillRect/>
        </a:stretch>
      </xdr:blipFill>
      <xdr:spPr>
        <a:xfrm>
          <a:off x="10306685" y="21815425"/>
          <a:ext cx="555625" cy="901700"/>
        </a:xfrm>
        <a:prstGeom prst="rect">
          <a:avLst/>
        </a:prstGeom>
        <a:noFill/>
        <a:ln w="9525">
          <a:noFill/>
        </a:ln>
      </xdr:spPr>
    </xdr:pic>
    <xdr:clientData/>
  </xdr:twoCellAnchor>
  <xdr:twoCellAnchor editAs="oneCell">
    <xdr:from>
      <xdr:col>10</xdr:col>
      <xdr:colOff>0</xdr:colOff>
      <xdr:row>16</xdr:row>
      <xdr:rowOff>0</xdr:rowOff>
    </xdr:from>
    <xdr:to>
      <xdr:col>10</xdr:col>
      <xdr:colOff>561975</xdr:colOff>
      <xdr:row>16</xdr:row>
      <xdr:rowOff>901700</xdr:rowOff>
    </xdr:to>
    <xdr:pic>
      <xdr:nvPicPr>
        <xdr:cNvPr id="145" name="Picture 438836" hidden="1"/>
        <xdr:cNvPicPr/>
      </xdr:nvPicPr>
      <xdr:blipFill>
        <a:blip r:embed="rId1"/>
        <a:stretch>
          <a:fillRect/>
        </a:stretch>
      </xdr:blipFill>
      <xdr:spPr>
        <a:xfrm>
          <a:off x="10306685" y="21815425"/>
          <a:ext cx="561975" cy="901700"/>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908050</xdr:rowOff>
    </xdr:to>
    <xdr:pic>
      <xdr:nvPicPr>
        <xdr:cNvPr id="146" name="Picture 438836" hidden="1"/>
        <xdr:cNvPicPr/>
      </xdr:nvPicPr>
      <xdr:blipFill>
        <a:blip r:embed="rId1"/>
        <a:stretch>
          <a:fillRect/>
        </a:stretch>
      </xdr:blipFill>
      <xdr:spPr>
        <a:xfrm>
          <a:off x="10306685" y="21815425"/>
          <a:ext cx="553720" cy="908050"/>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904875</xdr:rowOff>
    </xdr:to>
    <xdr:pic>
      <xdr:nvPicPr>
        <xdr:cNvPr id="147" name="Picture 438836" hidden="1"/>
        <xdr:cNvPicPr/>
      </xdr:nvPicPr>
      <xdr:blipFill>
        <a:blip r:embed="rId1"/>
        <a:stretch>
          <a:fillRect/>
        </a:stretch>
      </xdr:blipFill>
      <xdr:spPr>
        <a:xfrm>
          <a:off x="10306685" y="21815425"/>
          <a:ext cx="553720" cy="904875"/>
        </a:xfrm>
        <a:prstGeom prst="rect">
          <a:avLst/>
        </a:prstGeom>
        <a:noFill/>
        <a:ln w="9525">
          <a:noFill/>
        </a:ln>
      </xdr:spPr>
    </xdr:pic>
    <xdr:clientData/>
  </xdr:twoCellAnchor>
  <xdr:twoCellAnchor editAs="oneCell">
    <xdr:from>
      <xdr:col>10</xdr:col>
      <xdr:colOff>0</xdr:colOff>
      <xdr:row>16</xdr:row>
      <xdr:rowOff>0</xdr:rowOff>
    </xdr:from>
    <xdr:to>
      <xdr:col>10</xdr:col>
      <xdr:colOff>553720</xdr:colOff>
      <xdr:row>16</xdr:row>
      <xdr:rowOff>906145</xdr:rowOff>
    </xdr:to>
    <xdr:pic>
      <xdr:nvPicPr>
        <xdr:cNvPr id="148" name="Picture 438836" hidden="1"/>
        <xdr:cNvPicPr/>
      </xdr:nvPicPr>
      <xdr:blipFill>
        <a:blip r:embed="rId1"/>
        <a:stretch>
          <a:fillRect/>
        </a:stretch>
      </xdr:blipFill>
      <xdr:spPr>
        <a:xfrm>
          <a:off x="10306685" y="21815425"/>
          <a:ext cx="553720" cy="90614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1208405</xdr:rowOff>
    </xdr:to>
    <xdr:pic>
      <xdr:nvPicPr>
        <xdr:cNvPr id="149" name="Picture 438836" hidden="1"/>
        <xdr:cNvPicPr/>
      </xdr:nvPicPr>
      <xdr:blipFill>
        <a:blip r:embed="rId1"/>
        <a:stretch>
          <a:fillRect/>
        </a:stretch>
      </xdr:blipFill>
      <xdr:spPr>
        <a:xfrm>
          <a:off x="10306685" y="14170025"/>
          <a:ext cx="555625" cy="120840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1367155</xdr:rowOff>
    </xdr:to>
    <xdr:pic>
      <xdr:nvPicPr>
        <xdr:cNvPr id="150" name="Picture 438836" hidden="1"/>
        <xdr:cNvPicPr/>
      </xdr:nvPicPr>
      <xdr:blipFill>
        <a:blip r:embed="rId1"/>
        <a:stretch>
          <a:fillRect/>
        </a:stretch>
      </xdr:blipFill>
      <xdr:spPr>
        <a:xfrm>
          <a:off x="10306685" y="14170025"/>
          <a:ext cx="555625" cy="136715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1310005</xdr:rowOff>
    </xdr:to>
    <xdr:pic>
      <xdr:nvPicPr>
        <xdr:cNvPr id="151" name="Picture 438836" hidden="1"/>
        <xdr:cNvPicPr/>
      </xdr:nvPicPr>
      <xdr:blipFill>
        <a:blip r:embed="rId1"/>
        <a:stretch>
          <a:fillRect/>
        </a:stretch>
      </xdr:blipFill>
      <xdr:spPr>
        <a:xfrm>
          <a:off x="10306685" y="14170025"/>
          <a:ext cx="555625" cy="1310005"/>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1208405</xdr:rowOff>
    </xdr:to>
    <xdr:pic>
      <xdr:nvPicPr>
        <xdr:cNvPr id="152" name="Picture 438836" hidden="1"/>
        <xdr:cNvPicPr/>
      </xdr:nvPicPr>
      <xdr:blipFill>
        <a:blip r:embed="rId1"/>
        <a:stretch>
          <a:fillRect/>
        </a:stretch>
      </xdr:blipFill>
      <xdr:spPr>
        <a:xfrm>
          <a:off x="10306685" y="14170025"/>
          <a:ext cx="561975" cy="1208405"/>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1367155</xdr:rowOff>
    </xdr:to>
    <xdr:pic>
      <xdr:nvPicPr>
        <xdr:cNvPr id="153" name="Picture 438836" hidden="1"/>
        <xdr:cNvPicPr/>
      </xdr:nvPicPr>
      <xdr:blipFill>
        <a:blip r:embed="rId1"/>
        <a:stretch>
          <a:fillRect/>
        </a:stretch>
      </xdr:blipFill>
      <xdr:spPr>
        <a:xfrm>
          <a:off x="10306685" y="14170025"/>
          <a:ext cx="561975" cy="1367155"/>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1310005</xdr:rowOff>
    </xdr:to>
    <xdr:pic>
      <xdr:nvPicPr>
        <xdr:cNvPr id="154" name="Picture 438836" hidden="1"/>
        <xdr:cNvPicPr/>
      </xdr:nvPicPr>
      <xdr:blipFill>
        <a:blip r:embed="rId1"/>
        <a:stretch>
          <a:fillRect/>
        </a:stretch>
      </xdr:blipFill>
      <xdr:spPr>
        <a:xfrm>
          <a:off x="10306685" y="14170025"/>
          <a:ext cx="561975" cy="131000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1280160</xdr:rowOff>
    </xdr:to>
    <xdr:pic>
      <xdr:nvPicPr>
        <xdr:cNvPr id="155" name="Picture 438836" hidden="1"/>
        <xdr:cNvPicPr/>
      </xdr:nvPicPr>
      <xdr:blipFill>
        <a:blip r:embed="rId1"/>
        <a:stretch>
          <a:fillRect/>
        </a:stretch>
      </xdr:blipFill>
      <xdr:spPr>
        <a:xfrm>
          <a:off x="10306685" y="14170025"/>
          <a:ext cx="555625" cy="1280160"/>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1224280</xdr:rowOff>
    </xdr:to>
    <xdr:pic>
      <xdr:nvPicPr>
        <xdr:cNvPr id="156" name="Picture 438836" hidden="1"/>
        <xdr:cNvPicPr/>
      </xdr:nvPicPr>
      <xdr:blipFill>
        <a:blip r:embed="rId1"/>
        <a:stretch>
          <a:fillRect/>
        </a:stretch>
      </xdr:blipFill>
      <xdr:spPr>
        <a:xfrm>
          <a:off x="10306685" y="14170025"/>
          <a:ext cx="555625" cy="122428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1280160</xdr:rowOff>
    </xdr:to>
    <xdr:pic>
      <xdr:nvPicPr>
        <xdr:cNvPr id="157" name="Picture 438836" hidden="1"/>
        <xdr:cNvPicPr/>
      </xdr:nvPicPr>
      <xdr:blipFill>
        <a:blip r:embed="rId1"/>
        <a:stretch>
          <a:fillRect/>
        </a:stretch>
      </xdr:blipFill>
      <xdr:spPr>
        <a:xfrm>
          <a:off x="10306685" y="14170025"/>
          <a:ext cx="561975" cy="128016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1224280</xdr:rowOff>
    </xdr:to>
    <xdr:pic>
      <xdr:nvPicPr>
        <xdr:cNvPr id="158" name="Picture 438836" hidden="1"/>
        <xdr:cNvPicPr/>
      </xdr:nvPicPr>
      <xdr:blipFill>
        <a:blip r:embed="rId1"/>
        <a:stretch>
          <a:fillRect/>
        </a:stretch>
      </xdr:blipFill>
      <xdr:spPr>
        <a:xfrm>
          <a:off x="10306685" y="14170025"/>
          <a:ext cx="561975" cy="1224280"/>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1204595</xdr:rowOff>
    </xdr:to>
    <xdr:pic>
      <xdr:nvPicPr>
        <xdr:cNvPr id="159" name="Picture 438836" hidden="1"/>
        <xdr:cNvPicPr/>
      </xdr:nvPicPr>
      <xdr:blipFill>
        <a:blip r:embed="rId1"/>
        <a:stretch>
          <a:fillRect/>
        </a:stretch>
      </xdr:blipFill>
      <xdr:spPr>
        <a:xfrm>
          <a:off x="10306685" y="14170025"/>
          <a:ext cx="555625" cy="120459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1312545</xdr:rowOff>
    </xdr:to>
    <xdr:pic>
      <xdr:nvPicPr>
        <xdr:cNvPr id="160" name="Picture 438836" hidden="1"/>
        <xdr:cNvPicPr/>
      </xdr:nvPicPr>
      <xdr:blipFill>
        <a:blip r:embed="rId1"/>
        <a:stretch>
          <a:fillRect/>
        </a:stretch>
      </xdr:blipFill>
      <xdr:spPr>
        <a:xfrm>
          <a:off x="10306685" y="14170025"/>
          <a:ext cx="555625" cy="1312545"/>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1204595</xdr:rowOff>
    </xdr:to>
    <xdr:pic>
      <xdr:nvPicPr>
        <xdr:cNvPr id="161" name="Picture 438836" hidden="1"/>
        <xdr:cNvPicPr/>
      </xdr:nvPicPr>
      <xdr:blipFill>
        <a:blip r:embed="rId1"/>
        <a:stretch>
          <a:fillRect/>
        </a:stretch>
      </xdr:blipFill>
      <xdr:spPr>
        <a:xfrm>
          <a:off x="10306685" y="14170025"/>
          <a:ext cx="561975" cy="1204595"/>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1312545</xdr:rowOff>
    </xdr:to>
    <xdr:pic>
      <xdr:nvPicPr>
        <xdr:cNvPr id="162" name="Picture 438836" hidden="1"/>
        <xdr:cNvPicPr/>
      </xdr:nvPicPr>
      <xdr:blipFill>
        <a:blip r:embed="rId1"/>
        <a:stretch>
          <a:fillRect/>
        </a:stretch>
      </xdr:blipFill>
      <xdr:spPr>
        <a:xfrm>
          <a:off x="10306685" y="14170025"/>
          <a:ext cx="561975" cy="1312545"/>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1206500</xdr:rowOff>
    </xdr:to>
    <xdr:pic>
      <xdr:nvPicPr>
        <xdr:cNvPr id="163" name="Picture 438836" hidden="1"/>
        <xdr:cNvPicPr/>
      </xdr:nvPicPr>
      <xdr:blipFill>
        <a:blip r:embed="rId1"/>
        <a:stretch>
          <a:fillRect/>
        </a:stretch>
      </xdr:blipFill>
      <xdr:spPr>
        <a:xfrm>
          <a:off x="10306685" y="14170025"/>
          <a:ext cx="555625" cy="1206500"/>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1369060</xdr:rowOff>
    </xdr:to>
    <xdr:pic>
      <xdr:nvPicPr>
        <xdr:cNvPr id="164" name="Picture 438836" hidden="1"/>
        <xdr:cNvPicPr/>
      </xdr:nvPicPr>
      <xdr:blipFill>
        <a:blip r:embed="rId1"/>
        <a:stretch>
          <a:fillRect/>
        </a:stretch>
      </xdr:blipFill>
      <xdr:spPr>
        <a:xfrm>
          <a:off x="10306685" y="14170025"/>
          <a:ext cx="555625" cy="1369060"/>
        </a:xfrm>
        <a:prstGeom prst="rect">
          <a:avLst/>
        </a:prstGeom>
        <a:noFill/>
        <a:ln w="9525">
          <a:noFill/>
        </a:ln>
      </xdr:spPr>
    </xdr:pic>
    <xdr:clientData/>
  </xdr:twoCellAnchor>
  <xdr:twoCellAnchor editAs="oneCell">
    <xdr:from>
      <xdr:col>10</xdr:col>
      <xdr:colOff>0</xdr:colOff>
      <xdr:row>12</xdr:row>
      <xdr:rowOff>0</xdr:rowOff>
    </xdr:from>
    <xdr:to>
      <xdr:col>10</xdr:col>
      <xdr:colOff>555625</xdr:colOff>
      <xdr:row>12</xdr:row>
      <xdr:rowOff>1313180</xdr:rowOff>
    </xdr:to>
    <xdr:pic>
      <xdr:nvPicPr>
        <xdr:cNvPr id="165" name="Picture 438836" hidden="1"/>
        <xdr:cNvPicPr/>
      </xdr:nvPicPr>
      <xdr:blipFill>
        <a:blip r:embed="rId1"/>
        <a:stretch>
          <a:fillRect/>
        </a:stretch>
      </xdr:blipFill>
      <xdr:spPr>
        <a:xfrm>
          <a:off x="10306685" y="14170025"/>
          <a:ext cx="555625" cy="131318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1206500</xdr:rowOff>
    </xdr:to>
    <xdr:pic>
      <xdr:nvPicPr>
        <xdr:cNvPr id="166" name="Picture 438836" hidden="1"/>
        <xdr:cNvPicPr/>
      </xdr:nvPicPr>
      <xdr:blipFill>
        <a:blip r:embed="rId1"/>
        <a:stretch>
          <a:fillRect/>
        </a:stretch>
      </xdr:blipFill>
      <xdr:spPr>
        <a:xfrm>
          <a:off x="10306685" y="14170025"/>
          <a:ext cx="561975" cy="120650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1369060</xdr:rowOff>
    </xdr:to>
    <xdr:pic>
      <xdr:nvPicPr>
        <xdr:cNvPr id="167" name="Picture 438836" hidden="1"/>
        <xdr:cNvPicPr/>
      </xdr:nvPicPr>
      <xdr:blipFill>
        <a:blip r:embed="rId1"/>
        <a:stretch>
          <a:fillRect/>
        </a:stretch>
      </xdr:blipFill>
      <xdr:spPr>
        <a:xfrm>
          <a:off x="10306685" y="14170025"/>
          <a:ext cx="561975" cy="1369060"/>
        </a:xfrm>
        <a:prstGeom prst="rect">
          <a:avLst/>
        </a:prstGeom>
        <a:noFill/>
        <a:ln w="9525">
          <a:noFill/>
        </a:ln>
      </xdr:spPr>
    </xdr:pic>
    <xdr:clientData/>
  </xdr:twoCellAnchor>
  <xdr:twoCellAnchor editAs="oneCell">
    <xdr:from>
      <xdr:col>10</xdr:col>
      <xdr:colOff>0</xdr:colOff>
      <xdr:row>12</xdr:row>
      <xdr:rowOff>0</xdr:rowOff>
    </xdr:from>
    <xdr:to>
      <xdr:col>10</xdr:col>
      <xdr:colOff>561975</xdr:colOff>
      <xdr:row>12</xdr:row>
      <xdr:rowOff>1313180</xdr:rowOff>
    </xdr:to>
    <xdr:pic>
      <xdr:nvPicPr>
        <xdr:cNvPr id="168" name="Picture 438836" hidden="1"/>
        <xdr:cNvPicPr/>
      </xdr:nvPicPr>
      <xdr:blipFill>
        <a:blip r:embed="rId1"/>
        <a:stretch>
          <a:fillRect/>
        </a:stretch>
      </xdr:blipFill>
      <xdr:spPr>
        <a:xfrm>
          <a:off x="10306685" y="14170025"/>
          <a:ext cx="561975" cy="131318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958850</xdr:rowOff>
    </xdr:to>
    <xdr:pic>
      <xdr:nvPicPr>
        <xdr:cNvPr id="169" name="Picture 438836" hidden="1"/>
        <xdr:cNvPicPr/>
      </xdr:nvPicPr>
      <xdr:blipFill>
        <a:blip r:embed="rId1"/>
        <a:stretch>
          <a:fillRect/>
        </a:stretch>
      </xdr:blipFill>
      <xdr:spPr>
        <a:xfrm>
          <a:off x="11116310" y="21815425"/>
          <a:ext cx="541655" cy="95885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936625</xdr:rowOff>
    </xdr:to>
    <xdr:pic>
      <xdr:nvPicPr>
        <xdr:cNvPr id="170" name="Picture 438836" hidden="1"/>
        <xdr:cNvPicPr/>
      </xdr:nvPicPr>
      <xdr:blipFill>
        <a:blip r:embed="rId1"/>
        <a:stretch>
          <a:fillRect/>
        </a:stretch>
      </xdr:blipFill>
      <xdr:spPr>
        <a:xfrm>
          <a:off x="11116310" y="21815425"/>
          <a:ext cx="541655" cy="93662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1060450</xdr:rowOff>
    </xdr:to>
    <xdr:pic>
      <xdr:nvPicPr>
        <xdr:cNvPr id="171" name="Picture 438836" hidden="1"/>
        <xdr:cNvPicPr/>
      </xdr:nvPicPr>
      <xdr:blipFill>
        <a:blip r:embed="rId1"/>
        <a:stretch>
          <a:fillRect/>
        </a:stretch>
      </xdr:blipFill>
      <xdr:spPr>
        <a:xfrm>
          <a:off x="11116310" y="21815425"/>
          <a:ext cx="541655" cy="106045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1030605</xdr:rowOff>
    </xdr:to>
    <xdr:pic>
      <xdr:nvPicPr>
        <xdr:cNvPr id="175" name="Picture 438836" hidden="1"/>
        <xdr:cNvPicPr/>
      </xdr:nvPicPr>
      <xdr:blipFill>
        <a:blip r:embed="rId1"/>
        <a:stretch>
          <a:fillRect/>
        </a:stretch>
      </xdr:blipFill>
      <xdr:spPr>
        <a:xfrm>
          <a:off x="11116310" y="21815425"/>
          <a:ext cx="541655" cy="103060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974725</xdr:rowOff>
    </xdr:to>
    <xdr:pic>
      <xdr:nvPicPr>
        <xdr:cNvPr id="176" name="Picture 438836" hidden="1"/>
        <xdr:cNvPicPr/>
      </xdr:nvPicPr>
      <xdr:blipFill>
        <a:blip r:embed="rId1"/>
        <a:stretch>
          <a:fillRect/>
        </a:stretch>
      </xdr:blipFill>
      <xdr:spPr>
        <a:xfrm>
          <a:off x="11116310" y="21815425"/>
          <a:ext cx="541655" cy="97472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955040</xdr:rowOff>
    </xdr:to>
    <xdr:pic>
      <xdr:nvPicPr>
        <xdr:cNvPr id="179" name="Picture 438836" hidden="1"/>
        <xdr:cNvPicPr/>
      </xdr:nvPicPr>
      <xdr:blipFill>
        <a:blip r:embed="rId1"/>
        <a:stretch>
          <a:fillRect/>
        </a:stretch>
      </xdr:blipFill>
      <xdr:spPr>
        <a:xfrm>
          <a:off x="11116310" y="21815425"/>
          <a:ext cx="541655" cy="95504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1062990</xdr:rowOff>
    </xdr:to>
    <xdr:pic>
      <xdr:nvPicPr>
        <xdr:cNvPr id="180" name="Picture 438836" hidden="1"/>
        <xdr:cNvPicPr/>
      </xdr:nvPicPr>
      <xdr:blipFill>
        <a:blip r:embed="rId1"/>
        <a:stretch>
          <a:fillRect/>
        </a:stretch>
      </xdr:blipFill>
      <xdr:spPr>
        <a:xfrm>
          <a:off x="11116310" y="21815425"/>
          <a:ext cx="541655" cy="106299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956945</xdr:rowOff>
    </xdr:to>
    <xdr:pic>
      <xdr:nvPicPr>
        <xdr:cNvPr id="183" name="Picture 438836" hidden="1"/>
        <xdr:cNvPicPr/>
      </xdr:nvPicPr>
      <xdr:blipFill>
        <a:blip r:embed="rId1"/>
        <a:stretch>
          <a:fillRect/>
        </a:stretch>
      </xdr:blipFill>
      <xdr:spPr>
        <a:xfrm>
          <a:off x="11116310" y="21815425"/>
          <a:ext cx="541655" cy="95694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938530</xdr:rowOff>
    </xdr:to>
    <xdr:pic>
      <xdr:nvPicPr>
        <xdr:cNvPr id="184" name="Picture 438836" hidden="1"/>
        <xdr:cNvPicPr/>
      </xdr:nvPicPr>
      <xdr:blipFill>
        <a:blip r:embed="rId1"/>
        <a:stretch>
          <a:fillRect/>
        </a:stretch>
      </xdr:blipFill>
      <xdr:spPr>
        <a:xfrm>
          <a:off x="11116310" y="21815425"/>
          <a:ext cx="541655" cy="93853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1063625</xdr:rowOff>
    </xdr:to>
    <xdr:pic>
      <xdr:nvPicPr>
        <xdr:cNvPr id="185" name="Picture 438836" hidden="1"/>
        <xdr:cNvPicPr/>
      </xdr:nvPicPr>
      <xdr:blipFill>
        <a:blip r:embed="rId1"/>
        <a:stretch>
          <a:fillRect/>
        </a:stretch>
      </xdr:blipFill>
      <xdr:spPr>
        <a:xfrm>
          <a:off x="11116310" y="21815425"/>
          <a:ext cx="541655" cy="106362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919480</xdr:rowOff>
    </xdr:to>
    <xdr:pic>
      <xdr:nvPicPr>
        <xdr:cNvPr id="189" name="Picture 438836" hidden="1"/>
        <xdr:cNvPicPr/>
      </xdr:nvPicPr>
      <xdr:blipFill>
        <a:blip r:embed="rId1"/>
        <a:stretch>
          <a:fillRect/>
        </a:stretch>
      </xdr:blipFill>
      <xdr:spPr>
        <a:xfrm>
          <a:off x="11116310" y="14170025"/>
          <a:ext cx="541655" cy="91948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863600</xdr:rowOff>
    </xdr:to>
    <xdr:pic>
      <xdr:nvPicPr>
        <xdr:cNvPr id="190" name="Picture 438836" hidden="1"/>
        <xdr:cNvPicPr/>
      </xdr:nvPicPr>
      <xdr:blipFill>
        <a:blip r:embed="rId1"/>
        <a:stretch>
          <a:fillRect/>
        </a:stretch>
      </xdr:blipFill>
      <xdr:spPr>
        <a:xfrm>
          <a:off x="11116310" y="14170025"/>
          <a:ext cx="541655" cy="86360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868680</xdr:rowOff>
    </xdr:to>
    <xdr:pic>
      <xdr:nvPicPr>
        <xdr:cNvPr id="193" name="Picture 438836" hidden="1"/>
        <xdr:cNvPicPr/>
      </xdr:nvPicPr>
      <xdr:blipFill>
        <a:blip r:embed="rId1"/>
        <a:stretch>
          <a:fillRect/>
        </a:stretch>
      </xdr:blipFill>
      <xdr:spPr>
        <a:xfrm>
          <a:off x="11116310" y="14170025"/>
          <a:ext cx="541655" cy="86868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950595</xdr:rowOff>
    </xdr:to>
    <xdr:pic>
      <xdr:nvPicPr>
        <xdr:cNvPr id="194" name="Picture 438836" hidden="1"/>
        <xdr:cNvPicPr/>
      </xdr:nvPicPr>
      <xdr:blipFill>
        <a:blip r:embed="rId1"/>
        <a:stretch>
          <a:fillRect/>
        </a:stretch>
      </xdr:blipFill>
      <xdr:spPr>
        <a:xfrm>
          <a:off x="11116310" y="14170025"/>
          <a:ext cx="541655" cy="95059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952500</xdr:rowOff>
    </xdr:to>
    <xdr:pic>
      <xdr:nvPicPr>
        <xdr:cNvPr id="196" name="Picture 438836" hidden="1"/>
        <xdr:cNvPicPr/>
      </xdr:nvPicPr>
      <xdr:blipFill>
        <a:blip r:embed="rId1"/>
        <a:stretch>
          <a:fillRect/>
        </a:stretch>
      </xdr:blipFill>
      <xdr:spPr>
        <a:xfrm>
          <a:off x="11116310" y="14170025"/>
          <a:ext cx="541655" cy="95250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527050</xdr:rowOff>
    </xdr:to>
    <xdr:pic>
      <xdr:nvPicPr>
        <xdr:cNvPr id="198" name="Picture 438836" hidden="1"/>
        <xdr:cNvPicPr/>
      </xdr:nvPicPr>
      <xdr:blipFill>
        <a:blip r:embed="rId1"/>
        <a:stretch>
          <a:fillRect/>
        </a:stretch>
      </xdr:blipFill>
      <xdr:spPr>
        <a:xfrm>
          <a:off x="11116310" y="21815425"/>
          <a:ext cx="541655" cy="52705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533400</xdr:rowOff>
    </xdr:to>
    <xdr:pic>
      <xdr:nvPicPr>
        <xdr:cNvPr id="200" name="Picture 438836" hidden="1"/>
        <xdr:cNvPicPr/>
      </xdr:nvPicPr>
      <xdr:blipFill>
        <a:blip r:embed="rId1"/>
        <a:stretch>
          <a:fillRect/>
        </a:stretch>
      </xdr:blipFill>
      <xdr:spPr>
        <a:xfrm>
          <a:off x="11116310" y="21815425"/>
          <a:ext cx="541655" cy="53340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868045</xdr:rowOff>
    </xdr:to>
    <xdr:pic>
      <xdr:nvPicPr>
        <xdr:cNvPr id="201" name="Picture 438836" hidden="1"/>
        <xdr:cNvPicPr/>
      </xdr:nvPicPr>
      <xdr:blipFill>
        <a:blip r:embed="rId1"/>
        <a:stretch>
          <a:fillRect/>
        </a:stretch>
      </xdr:blipFill>
      <xdr:spPr>
        <a:xfrm>
          <a:off x="11116310" y="21815425"/>
          <a:ext cx="541655" cy="86804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812165</xdr:rowOff>
    </xdr:to>
    <xdr:pic>
      <xdr:nvPicPr>
        <xdr:cNvPr id="202" name="Picture 438836" hidden="1"/>
        <xdr:cNvPicPr/>
      </xdr:nvPicPr>
      <xdr:blipFill>
        <a:blip r:embed="rId1"/>
        <a:stretch>
          <a:fillRect/>
        </a:stretch>
      </xdr:blipFill>
      <xdr:spPr>
        <a:xfrm>
          <a:off x="11116310" y="21815425"/>
          <a:ext cx="541655" cy="81216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500380</xdr:rowOff>
    </xdr:to>
    <xdr:pic>
      <xdr:nvPicPr>
        <xdr:cNvPr id="203" name="Picture 438836" hidden="1"/>
        <xdr:cNvPicPr/>
      </xdr:nvPicPr>
      <xdr:blipFill>
        <a:blip r:embed="rId1"/>
        <a:stretch>
          <a:fillRect/>
        </a:stretch>
      </xdr:blipFill>
      <xdr:spPr>
        <a:xfrm>
          <a:off x="11116310" y="21815425"/>
          <a:ext cx="541655" cy="50038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817245</xdr:rowOff>
    </xdr:to>
    <xdr:pic>
      <xdr:nvPicPr>
        <xdr:cNvPr id="207" name="Picture 438836" hidden="1"/>
        <xdr:cNvPicPr/>
      </xdr:nvPicPr>
      <xdr:blipFill>
        <a:blip r:embed="rId1"/>
        <a:stretch>
          <a:fillRect/>
        </a:stretch>
      </xdr:blipFill>
      <xdr:spPr>
        <a:xfrm>
          <a:off x="11116310" y="21815425"/>
          <a:ext cx="541655" cy="81724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505460</xdr:rowOff>
    </xdr:to>
    <xdr:pic>
      <xdr:nvPicPr>
        <xdr:cNvPr id="208" name="Picture 438836" hidden="1"/>
        <xdr:cNvPicPr/>
      </xdr:nvPicPr>
      <xdr:blipFill>
        <a:blip r:embed="rId1"/>
        <a:stretch>
          <a:fillRect/>
        </a:stretch>
      </xdr:blipFill>
      <xdr:spPr>
        <a:xfrm>
          <a:off x="11116310" y="21815425"/>
          <a:ext cx="541655" cy="50546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899160</xdr:rowOff>
    </xdr:to>
    <xdr:pic>
      <xdr:nvPicPr>
        <xdr:cNvPr id="209" name="Picture 438836" hidden="1"/>
        <xdr:cNvPicPr/>
      </xdr:nvPicPr>
      <xdr:blipFill>
        <a:blip r:embed="rId1"/>
        <a:stretch>
          <a:fillRect/>
        </a:stretch>
      </xdr:blipFill>
      <xdr:spPr>
        <a:xfrm>
          <a:off x="11116310" y="21815425"/>
          <a:ext cx="541655" cy="89916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523875</xdr:rowOff>
    </xdr:to>
    <xdr:pic>
      <xdr:nvPicPr>
        <xdr:cNvPr id="210" name="Picture 438836" hidden="1"/>
        <xdr:cNvPicPr/>
      </xdr:nvPicPr>
      <xdr:blipFill>
        <a:blip r:embed="rId1"/>
        <a:stretch>
          <a:fillRect/>
        </a:stretch>
      </xdr:blipFill>
      <xdr:spPr>
        <a:xfrm>
          <a:off x="11116310" y="21815425"/>
          <a:ext cx="541655" cy="52387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530225</xdr:rowOff>
    </xdr:to>
    <xdr:pic>
      <xdr:nvPicPr>
        <xdr:cNvPr id="213" name="Picture 438836" hidden="1"/>
        <xdr:cNvPicPr/>
      </xdr:nvPicPr>
      <xdr:blipFill>
        <a:blip r:embed="rId1"/>
        <a:stretch>
          <a:fillRect/>
        </a:stretch>
      </xdr:blipFill>
      <xdr:spPr>
        <a:xfrm>
          <a:off x="11116310" y="21815425"/>
          <a:ext cx="541655" cy="53022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901065</xdr:rowOff>
    </xdr:to>
    <xdr:pic>
      <xdr:nvPicPr>
        <xdr:cNvPr id="214" name="Picture 438836" hidden="1"/>
        <xdr:cNvPicPr/>
      </xdr:nvPicPr>
      <xdr:blipFill>
        <a:blip r:embed="rId1"/>
        <a:stretch>
          <a:fillRect/>
        </a:stretch>
      </xdr:blipFill>
      <xdr:spPr>
        <a:xfrm>
          <a:off x="11116310" y="21815425"/>
          <a:ext cx="541655" cy="90106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525780</xdr:rowOff>
    </xdr:to>
    <xdr:pic>
      <xdr:nvPicPr>
        <xdr:cNvPr id="215" name="Picture 438836" hidden="1"/>
        <xdr:cNvPicPr/>
      </xdr:nvPicPr>
      <xdr:blipFill>
        <a:blip r:embed="rId1"/>
        <a:stretch>
          <a:fillRect/>
        </a:stretch>
      </xdr:blipFill>
      <xdr:spPr>
        <a:xfrm>
          <a:off x="11116310" y="21815425"/>
          <a:ext cx="541655" cy="52578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530860</xdr:rowOff>
    </xdr:to>
    <xdr:pic>
      <xdr:nvPicPr>
        <xdr:cNvPr id="218" name="Picture 438836" hidden="1"/>
        <xdr:cNvPicPr/>
      </xdr:nvPicPr>
      <xdr:blipFill>
        <a:blip r:embed="rId1"/>
        <a:stretch>
          <a:fillRect/>
        </a:stretch>
      </xdr:blipFill>
      <xdr:spPr>
        <a:xfrm>
          <a:off x="11116310" y="21815425"/>
          <a:ext cx="541655" cy="53086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901700</xdr:rowOff>
    </xdr:to>
    <xdr:pic>
      <xdr:nvPicPr>
        <xdr:cNvPr id="219" name="Picture 438836" hidden="1"/>
        <xdr:cNvPicPr/>
      </xdr:nvPicPr>
      <xdr:blipFill>
        <a:blip r:embed="rId1"/>
        <a:stretch>
          <a:fillRect/>
        </a:stretch>
      </xdr:blipFill>
      <xdr:spPr>
        <a:xfrm>
          <a:off x="11116310" y="21815425"/>
          <a:ext cx="541655" cy="90170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908050</xdr:rowOff>
    </xdr:to>
    <xdr:pic>
      <xdr:nvPicPr>
        <xdr:cNvPr id="221" name="Picture 438836" hidden="1"/>
        <xdr:cNvPicPr/>
      </xdr:nvPicPr>
      <xdr:blipFill>
        <a:blip r:embed="rId1"/>
        <a:stretch>
          <a:fillRect/>
        </a:stretch>
      </xdr:blipFill>
      <xdr:spPr>
        <a:xfrm>
          <a:off x="11116310" y="21815425"/>
          <a:ext cx="541655" cy="908050"/>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904875</xdr:rowOff>
    </xdr:to>
    <xdr:pic>
      <xdr:nvPicPr>
        <xdr:cNvPr id="222" name="Picture 438836" hidden="1"/>
        <xdr:cNvPicPr/>
      </xdr:nvPicPr>
      <xdr:blipFill>
        <a:blip r:embed="rId1"/>
        <a:stretch>
          <a:fillRect/>
        </a:stretch>
      </xdr:blipFill>
      <xdr:spPr>
        <a:xfrm>
          <a:off x="11116310" y="21815425"/>
          <a:ext cx="541655" cy="904875"/>
        </a:xfrm>
        <a:prstGeom prst="rect">
          <a:avLst/>
        </a:prstGeom>
        <a:noFill/>
        <a:ln w="9525">
          <a:noFill/>
        </a:ln>
      </xdr:spPr>
    </xdr:pic>
    <xdr:clientData/>
  </xdr:twoCellAnchor>
  <xdr:twoCellAnchor editAs="oneCell">
    <xdr:from>
      <xdr:col>12</xdr:col>
      <xdr:colOff>0</xdr:colOff>
      <xdr:row>16</xdr:row>
      <xdr:rowOff>0</xdr:rowOff>
    </xdr:from>
    <xdr:to>
      <xdr:col>13</xdr:col>
      <xdr:colOff>0</xdr:colOff>
      <xdr:row>16</xdr:row>
      <xdr:rowOff>906145</xdr:rowOff>
    </xdr:to>
    <xdr:pic>
      <xdr:nvPicPr>
        <xdr:cNvPr id="223" name="Picture 438836" hidden="1"/>
        <xdr:cNvPicPr/>
      </xdr:nvPicPr>
      <xdr:blipFill>
        <a:blip r:embed="rId1"/>
        <a:stretch>
          <a:fillRect/>
        </a:stretch>
      </xdr:blipFill>
      <xdr:spPr>
        <a:xfrm>
          <a:off x="11116310" y="21815425"/>
          <a:ext cx="541655" cy="90614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1208405</xdr:rowOff>
    </xdr:to>
    <xdr:pic>
      <xdr:nvPicPr>
        <xdr:cNvPr id="224" name="Picture 438836" hidden="1"/>
        <xdr:cNvPicPr/>
      </xdr:nvPicPr>
      <xdr:blipFill>
        <a:blip r:embed="rId1"/>
        <a:stretch>
          <a:fillRect/>
        </a:stretch>
      </xdr:blipFill>
      <xdr:spPr>
        <a:xfrm>
          <a:off x="11116310" y="14170025"/>
          <a:ext cx="541655" cy="120840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1367155</xdr:rowOff>
    </xdr:to>
    <xdr:pic>
      <xdr:nvPicPr>
        <xdr:cNvPr id="225" name="Picture 438836" hidden="1"/>
        <xdr:cNvPicPr/>
      </xdr:nvPicPr>
      <xdr:blipFill>
        <a:blip r:embed="rId1"/>
        <a:stretch>
          <a:fillRect/>
        </a:stretch>
      </xdr:blipFill>
      <xdr:spPr>
        <a:xfrm>
          <a:off x="11116310" y="14170025"/>
          <a:ext cx="541655" cy="136715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1310005</xdr:rowOff>
    </xdr:to>
    <xdr:pic>
      <xdr:nvPicPr>
        <xdr:cNvPr id="226" name="Picture 438836" hidden="1"/>
        <xdr:cNvPicPr/>
      </xdr:nvPicPr>
      <xdr:blipFill>
        <a:blip r:embed="rId1"/>
        <a:stretch>
          <a:fillRect/>
        </a:stretch>
      </xdr:blipFill>
      <xdr:spPr>
        <a:xfrm>
          <a:off x="11116310" y="14170025"/>
          <a:ext cx="541655" cy="131000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1280160</xdr:rowOff>
    </xdr:to>
    <xdr:pic>
      <xdr:nvPicPr>
        <xdr:cNvPr id="230" name="Picture 438836" hidden="1"/>
        <xdr:cNvPicPr/>
      </xdr:nvPicPr>
      <xdr:blipFill>
        <a:blip r:embed="rId1"/>
        <a:stretch>
          <a:fillRect/>
        </a:stretch>
      </xdr:blipFill>
      <xdr:spPr>
        <a:xfrm>
          <a:off x="11116310" y="14170025"/>
          <a:ext cx="541655" cy="128016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1224280</xdr:rowOff>
    </xdr:to>
    <xdr:pic>
      <xdr:nvPicPr>
        <xdr:cNvPr id="231" name="Picture 438836" hidden="1"/>
        <xdr:cNvPicPr/>
      </xdr:nvPicPr>
      <xdr:blipFill>
        <a:blip r:embed="rId1"/>
        <a:stretch>
          <a:fillRect/>
        </a:stretch>
      </xdr:blipFill>
      <xdr:spPr>
        <a:xfrm>
          <a:off x="11116310" y="14170025"/>
          <a:ext cx="541655" cy="122428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1204595</xdr:rowOff>
    </xdr:to>
    <xdr:pic>
      <xdr:nvPicPr>
        <xdr:cNvPr id="234" name="Picture 438836" hidden="1"/>
        <xdr:cNvPicPr/>
      </xdr:nvPicPr>
      <xdr:blipFill>
        <a:blip r:embed="rId1"/>
        <a:stretch>
          <a:fillRect/>
        </a:stretch>
      </xdr:blipFill>
      <xdr:spPr>
        <a:xfrm>
          <a:off x="11116310" y="14170025"/>
          <a:ext cx="541655" cy="120459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1312545</xdr:rowOff>
    </xdr:to>
    <xdr:pic>
      <xdr:nvPicPr>
        <xdr:cNvPr id="235" name="Picture 438836" hidden="1"/>
        <xdr:cNvPicPr/>
      </xdr:nvPicPr>
      <xdr:blipFill>
        <a:blip r:embed="rId1"/>
        <a:stretch>
          <a:fillRect/>
        </a:stretch>
      </xdr:blipFill>
      <xdr:spPr>
        <a:xfrm>
          <a:off x="11116310" y="14170025"/>
          <a:ext cx="541655" cy="1312545"/>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1206500</xdr:rowOff>
    </xdr:to>
    <xdr:pic>
      <xdr:nvPicPr>
        <xdr:cNvPr id="238" name="Picture 438836" hidden="1"/>
        <xdr:cNvPicPr/>
      </xdr:nvPicPr>
      <xdr:blipFill>
        <a:blip r:embed="rId1"/>
        <a:stretch>
          <a:fillRect/>
        </a:stretch>
      </xdr:blipFill>
      <xdr:spPr>
        <a:xfrm>
          <a:off x="11116310" y="14170025"/>
          <a:ext cx="541655" cy="120650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1369060</xdr:rowOff>
    </xdr:to>
    <xdr:pic>
      <xdr:nvPicPr>
        <xdr:cNvPr id="239" name="Picture 438836" hidden="1"/>
        <xdr:cNvPicPr/>
      </xdr:nvPicPr>
      <xdr:blipFill>
        <a:blip r:embed="rId1"/>
        <a:stretch>
          <a:fillRect/>
        </a:stretch>
      </xdr:blipFill>
      <xdr:spPr>
        <a:xfrm>
          <a:off x="11116310" y="14170025"/>
          <a:ext cx="541655" cy="1369060"/>
        </a:xfrm>
        <a:prstGeom prst="rect">
          <a:avLst/>
        </a:prstGeom>
        <a:noFill/>
        <a:ln w="9525">
          <a:noFill/>
        </a:ln>
      </xdr:spPr>
    </xdr:pic>
    <xdr:clientData/>
  </xdr:twoCellAnchor>
  <xdr:twoCellAnchor editAs="oneCell">
    <xdr:from>
      <xdr:col>12</xdr:col>
      <xdr:colOff>0</xdr:colOff>
      <xdr:row>12</xdr:row>
      <xdr:rowOff>0</xdr:rowOff>
    </xdr:from>
    <xdr:to>
      <xdr:col>13</xdr:col>
      <xdr:colOff>0</xdr:colOff>
      <xdr:row>12</xdr:row>
      <xdr:rowOff>1313180</xdr:rowOff>
    </xdr:to>
    <xdr:pic>
      <xdr:nvPicPr>
        <xdr:cNvPr id="240" name="Picture 438836" hidden="1"/>
        <xdr:cNvPicPr/>
      </xdr:nvPicPr>
      <xdr:blipFill>
        <a:blip r:embed="rId1"/>
        <a:stretch>
          <a:fillRect/>
        </a:stretch>
      </xdr:blipFill>
      <xdr:spPr>
        <a:xfrm>
          <a:off x="11116310" y="14170025"/>
          <a:ext cx="541655" cy="131318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958850</xdr:rowOff>
    </xdr:to>
    <xdr:pic>
      <xdr:nvPicPr>
        <xdr:cNvPr id="360" name="Picture 438836" hidden="1"/>
        <xdr:cNvPicPr/>
      </xdr:nvPicPr>
      <xdr:blipFill>
        <a:blip r:embed="rId1"/>
        <a:stretch>
          <a:fillRect/>
        </a:stretch>
      </xdr:blipFill>
      <xdr:spPr>
        <a:xfrm>
          <a:off x="11116310" y="2873375"/>
          <a:ext cx="552450" cy="95885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901700</xdr:rowOff>
    </xdr:to>
    <xdr:pic>
      <xdr:nvPicPr>
        <xdr:cNvPr id="361" name="Picture 438836" hidden="1"/>
        <xdr:cNvPicPr/>
      </xdr:nvPicPr>
      <xdr:blipFill>
        <a:blip r:embed="rId1"/>
        <a:stretch>
          <a:fillRect/>
        </a:stretch>
      </xdr:blipFill>
      <xdr:spPr>
        <a:xfrm>
          <a:off x="11116310" y="2873375"/>
          <a:ext cx="552450" cy="90170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1117600</xdr:rowOff>
    </xdr:to>
    <xdr:pic>
      <xdr:nvPicPr>
        <xdr:cNvPr id="362" name="Picture 438836" hidden="1"/>
        <xdr:cNvPicPr/>
      </xdr:nvPicPr>
      <xdr:blipFill>
        <a:blip r:embed="rId1"/>
        <a:stretch>
          <a:fillRect/>
        </a:stretch>
      </xdr:blipFill>
      <xdr:spPr>
        <a:xfrm>
          <a:off x="11116310" y="2873375"/>
          <a:ext cx="552450" cy="111760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1060450</xdr:rowOff>
    </xdr:to>
    <xdr:pic>
      <xdr:nvPicPr>
        <xdr:cNvPr id="363" name="Picture 438836" hidden="1"/>
        <xdr:cNvPicPr/>
      </xdr:nvPicPr>
      <xdr:blipFill>
        <a:blip r:embed="rId1"/>
        <a:stretch>
          <a:fillRect/>
        </a:stretch>
      </xdr:blipFill>
      <xdr:spPr>
        <a:xfrm>
          <a:off x="11116310" y="2873375"/>
          <a:ext cx="552450" cy="106045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527050</xdr:rowOff>
    </xdr:to>
    <xdr:pic>
      <xdr:nvPicPr>
        <xdr:cNvPr id="364" name="Picture 438836" hidden="1"/>
        <xdr:cNvPicPr/>
      </xdr:nvPicPr>
      <xdr:blipFill>
        <a:blip r:embed="rId1"/>
        <a:stretch>
          <a:fillRect/>
        </a:stretch>
      </xdr:blipFill>
      <xdr:spPr>
        <a:xfrm>
          <a:off x="11116310" y="2873375"/>
          <a:ext cx="552450" cy="52705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958850</xdr:rowOff>
    </xdr:to>
    <xdr:pic>
      <xdr:nvPicPr>
        <xdr:cNvPr id="365" name="Picture 438836" hidden="1"/>
        <xdr:cNvPicPr/>
      </xdr:nvPicPr>
      <xdr:blipFill>
        <a:blip r:embed="rId1"/>
        <a:stretch>
          <a:fillRect/>
        </a:stretch>
      </xdr:blipFill>
      <xdr:spPr>
        <a:xfrm>
          <a:off x="11116310" y="2873375"/>
          <a:ext cx="558800" cy="95885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901700</xdr:rowOff>
    </xdr:to>
    <xdr:pic>
      <xdr:nvPicPr>
        <xdr:cNvPr id="366" name="Picture 438836" hidden="1"/>
        <xdr:cNvPicPr/>
      </xdr:nvPicPr>
      <xdr:blipFill>
        <a:blip r:embed="rId1"/>
        <a:stretch>
          <a:fillRect/>
        </a:stretch>
      </xdr:blipFill>
      <xdr:spPr>
        <a:xfrm>
          <a:off x="11116310" y="2873375"/>
          <a:ext cx="558800" cy="90170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1117600</xdr:rowOff>
    </xdr:to>
    <xdr:pic>
      <xdr:nvPicPr>
        <xdr:cNvPr id="367" name="Picture 438836" hidden="1"/>
        <xdr:cNvPicPr/>
      </xdr:nvPicPr>
      <xdr:blipFill>
        <a:blip r:embed="rId1"/>
        <a:stretch>
          <a:fillRect/>
        </a:stretch>
      </xdr:blipFill>
      <xdr:spPr>
        <a:xfrm>
          <a:off x="11116310" y="2873375"/>
          <a:ext cx="558800" cy="111760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1060450</xdr:rowOff>
    </xdr:to>
    <xdr:pic>
      <xdr:nvPicPr>
        <xdr:cNvPr id="368" name="Picture 438836" hidden="1"/>
        <xdr:cNvPicPr/>
      </xdr:nvPicPr>
      <xdr:blipFill>
        <a:blip r:embed="rId1"/>
        <a:stretch>
          <a:fillRect/>
        </a:stretch>
      </xdr:blipFill>
      <xdr:spPr>
        <a:xfrm>
          <a:off x="11116310" y="2873375"/>
          <a:ext cx="558800" cy="106045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527050</xdr:rowOff>
    </xdr:to>
    <xdr:pic>
      <xdr:nvPicPr>
        <xdr:cNvPr id="369" name="Picture 438836" hidden="1"/>
        <xdr:cNvPicPr/>
      </xdr:nvPicPr>
      <xdr:blipFill>
        <a:blip r:embed="rId1"/>
        <a:stretch>
          <a:fillRect/>
        </a:stretch>
      </xdr:blipFill>
      <xdr:spPr>
        <a:xfrm>
          <a:off x="11116310" y="2873375"/>
          <a:ext cx="558800" cy="52705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908050</xdr:rowOff>
    </xdr:to>
    <xdr:pic>
      <xdr:nvPicPr>
        <xdr:cNvPr id="370" name="Picture 438836" hidden="1"/>
        <xdr:cNvPicPr/>
      </xdr:nvPicPr>
      <xdr:blipFill>
        <a:blip r:embed="rId1"/>
        <a:stretch>
          <a:fillRect/>
        </a:stretch>
      </xdr:blipFill>
      <xdr:spPr>
        <a:xfrm>
          <a:off x="11116310" y="2873375"/>
          <a:ext cx="550545" cy="90805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533400</xdr:rowOff>
    </xdr:to>
    <xdr:pic>
      <xdr:nvPicPr>
        <xdr:cNvPr id="371" name="Picture 438836" hidden="1"/>
        <xdr:cNvPicPr/>
      </xdr:nvPicPr>
      <xdr:blipFill>
        <a:blip r:embed="rId1"/>
        <a:stretch>
          <a:fillRect/>
        </a:stretch>
      </xdr:blipFill>
      <xdr:spPr>
        <a:xfrm>
          <a:off x="11116310" y="2873375"/>
          <a:ext cx="550545" cy="53340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868045</xdr:rowOff>
    </xdr:to>
    <xdr:pic>
      <xdr:nvPicPr>
        <xdr:cNvPr id="372" name="Picture 438836" hidden="1"/>
        <xdr:cNvPicPr/>
      </xdr:nvPicPr>
      <xdr:blipFill>
        <a:blip r:embed="rId1"/>
        <a:stretch>
          <a:fillRect/>
        </a:stretch>
      </xdr:blipFill>
      <xdr:spPr>
        <a:xfrm>
          <a:off x="11116310" y="2873375"/>
          <a:ext cx="552450" cy="86804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812165</xdr:rowOff>
    </xdr:to>
    <xdr:pic>
      <xdr:nvPicPr>
        <xdr:cNvPr id="373" name="Picture 438836" hidden="1"/>
        <xdr:cNvPicPr/>
      </xdr:nvPicPr>
      <xdr:blipFill>
        <a:blip r:embed="rId1"/>
        <a:stretch>
          <a:fillRect/>
        </a:stretch>
      </xdr:blipFill>
      <xdr:spPr>
        <a:xfrm>
          <a:off x="11116310" y="2873375"/>
          <a:ext cx="552450" cy="81216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1030605</xdr:rowOff>
    </xdr:to>
    <xdr:pic>
      <xdr:nvPicPr>
        <xdr:cNvPr id="374" name="Picture 438836" hidden="1"/>
        <xdr:cNvPicPr/>
      </xdr:nvPicPr>
      <xdr:blipFill>
        <a:blip r:embed="rId1"/>
        <a:stretch>
          <a:fillRect/>
        </a:stretch>
      </xdr:blipFill>
      <xdr:spPr>
        <a:xfrm>
          <a:off x="11116310" y="2873375"/>
          <a:ext cx="552450" cy="103060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974725</xdr:rowOff>
    </xdr:to>
    <xdr:pic>
      <xdr:nvPicPr>
        <xdr:cNvPr id="375" name="Picture 438836" hidden="1"/>
        <xdr:cNvPicPr/>
      </xdr:nvPicPr>
      <xdr:blipFill>
        <a:blip r:embed="rId1"/>
        <a:stretch>
          <a:fillRect/>
        </a:stretch>
      </xdr:blipFill>
      <xdr:spPr>
        <a:xfrm>
          <a:off x="11116310" y="2873375"/>
          <a:ext cx="552450" cy="97472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500380</xdr:rowOff>
    </xdr:to>
    <xdr:pic>
      <xdr:nvPicPr>
        <xdr:cNvPr id="376" name="Picture 438836" hidden="1"/>
        <xdr:cNvPicPr/>
      </xdr:nvPicPr>
      <xdr:blipFill>
        <a:blip r:embed="rId1"/>
        <a:stretch>
          <a:fillRect/>
        </a:stretch>
      </xdr:blipFill>
      <xdr:spPr>
        <a:xfrm>
          <a:off x="11116310" y="2873375"/>
          <a:ext cx="552450" cy="50038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868045</xdr:rowOff>
    </xdr:to>
    <xdr:pic>
      <xdr:nvPicPr>
        <xdr:cNvPr id="377" name="Picture 438836" hidden="1"/>
        <xdr:cNvPicPr/>
      </xdr:nvPicPr>
      <xdr:blipFill>
        <a:blip r:embed="rId1"/>
        <a:stretch>
          <a:fillRect/>
        </a:stretch>
      </xdr:blipFill>
      <xdr:spPr>
        <a:xfrm>
          <a:off x="11116310" y="2873375"/>
          <a:ext cx="558800" cy="86804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812165</xdr:rowOff>
    </xdr:to>
    <xdr:pic>
      <xdr:nvPicPr>
        <xdr:cNvPr id="378" name="Picture 438836" hidden="1"/>
        <xdr:cNvPicPr/>
      </xdr:nvPicPr>
      <xdr:blipFill>
        <a:blip r:embed="rId1"/>
        <a:stretch>
          <a:fillRect/>
        </a:stretch>
      </xdr:blipFill>
      <xdr:spPr>
        <a:xfrm>
          <a:off x="11116310" y="2873375"/>
          <a:ext cx="558800" cy="81216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1030605</xdr:rowOff>
    </xdr:to>
    <xdr:pic>
      <xdr:nvPicPr>
        <xdr:cNvPr id="379" name="Picture 438836" hidden="1"/>
        <xdr:cNvPicPr/>
      </xdr:nvPicPr>
      <xdr:blipFill>
        <a:blip r:embed="rId1"/>
        <a:stretch>
          <a:fillRect/>
        </a:stretch>
      </xdr:blipFill>
      <xdr:spPr>
        <a:xfrm>
          <a:off x="11116310" y="2873375"/>
          <a:ext cx="558800" cy="103060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974725</xdr:rowOff>
    </xdr:to>
    <xdr:pic>
      <xdr:nvPicPr>
        <xdr:cNvPr id="380" name="Picture 438836" hidden="1"/>
        <xdr:cNvPicPr/>
      </xdr:nvPicPr>
      <xdr:blipFill>
        <a:blip r:embed="rId1"/>
        <a:stretch>
          <a:fillRect/>
        </a:stretch>
      </xdr:blipFill>
      <xdr:spPr>
        <a:xfrm>
          <a:off x="11116310" y="2873375"/>
          <a:ext cx="558800" cy="97472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500380</xdr:rowOff>
    </xdr:to>
    <xdr:pic>
      <xdr:nvPicPr>
        <xdr:cNvPr id="381" name="Picture 438836" hidden="1"/>
        <xdr:cNvPicPr/>
      </xdr:nvPicPr>
      <xdr:blipFill>
        <a:blip r:embed="rId1"/>
        <a:stretch>
          <a:fillRect/>
        </a:stretch>
      </xdr:blipFill>
      <xdr:spPr>
        <a:xfrm>
          <a:off x="11116310" y="2873375"/>
          <a:ext cx="558800" cy="50038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817245</xdr:rowOff>
    </xdr:to>
    <xdr:pic>
      <xdr:nvPicPr>
        <xdr:cNvPr id="382" name="Picture 438836" hidden="1"/>
        <xdr:cNvPicPr/>
      </xdr:nvPicPr>
      <xdr:blipFill>
        <a:blip r:embed="rId1"/>
        <a:stretch>
          <a:fillRect/>
        </a:stretch>
      </xdr:blipFill>
      <xdr:spPr>
        <a:xfrm>
          <a:off x="11116310" y="2873375"/>
          <a:ext cx="550545" cy="817245"/>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505460</xdr:rowOff>
    </xdr:to>
    <xdr:pic>
      <xdr:nvPicPr>
        <xdr:cNvPr id="383" name="Picture 438836" hidden="1"/>
        <xdr:cNvPicPr/>
      </xdr:nvPicPr>
      <xdr:blipFill>
        <a:blip r:embed="rId1"/>
        <a:stretch>
          <a:fillRect/>
        </a:stretch>
      </xdr:blipFill>
      <xdr:spPr>
        <a:xfrm>
          <a:off x="11116310" y="2873375"/>
          <a:ext cx="550545" cy="50546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955040</xdr:rowOff>
    </xdr:to>
    <xdr:pic>
      <xdr:nvPicPr>
        <xdr:cNvPr id="384" name="Picture 438836" hidden="1"/>
        <xdr:cNvPicPr/>
      </xdr:nvPicPr>
      <xdr:blipFill>
        <a:blip r:embed="rId1"/>
        <a:stretch>
          <a:fillRect/>
        </a:stretch>
      </xdr:blipFill>
      <xdr:spPr>
        <a:xfrm>
          <a:off x="11116310" y="2873375"/>
          <a:ext cx="552450" cy="95504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899160</xdr:rowOff>
    </xdr:to>
    <xdr:pic>
      <xdr:nvPicPr>
        <xdr:cNvPr id="385" name="Picture 438836" hidden="1"/>
        <xdr:cNvPicPr/>
      </xdr:nvPicPr>
      <xdr:blipFill>
        <a:blip r:embed="rId1"/>
        <a:stretch>
          <a:fillRect/>
        </a:stretch>
      </xdr:blipFill>
      <xdr:spPr>
        <a:xfrm>
          <a:off x="11116310" y="2873375"/>
          <a:ext cx="552450" cy="89916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1062990</xdr:rowOff>
    </xdr:to>
    <xdr:pic>
      <xdr:nvPicPr>
        <xdr:cNvPr id="386" name="Picture 438836" hidden="1"/>
        <xdr:cNvPicPr/>
      </xdr:nvPicPr>
      <xdr:blipFill>
        <a:blip r:embed="rId1"/>
        <a:stretch>
          <a:fillRect/>
        </a:stretch>
      </xdr:blipFill>
      <xdr:spPr>
        <a:xfrm>
          <a:off x="11116310" y="2873375"/>
          <a:ext cx="552450" cy="106299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523875</xdr:rowOff>
    </xdr:to>
    <xdr:pic>
      <xdr:nvPicPr>
        <xdr:cNvPr id="387" name="Picture 438836" hidden="1"/>
        <xdr:cNvPicPr/>
      </xdr:nvPicPr>
      <xdr:blipFill>
        <a:blip r:embed="rId1"/>
        <a:stretch>
          <a:fillRect/>
        </a:stretch>
      </xdr:blipFill>
      <xdr:spPr>
        <a:xfrm>
          <a:off x="11116310" y="2873375"/>
          <a:ext cx="552450" cy="52387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955040</xdr:rowOff>
    </xdr:to>
    <xdr:pic>
      <xdr:nvPicPr>
        <xdr:cNvPr id="388" name="Picture 438836" hidden="1"/>
        <xdr:cNvPicPr/>
      </xdr:nvPicPr>
      <xdr:blipFill>
        <a:blip r:embed="rId1"/>
        <a:stretch>
          <a:fillRect/>
        </a:stretch>
      </xdr:blipFill>
      <xdr:spPr>
        <a:xfrm>
          <a:off x="11116310" y="2873375"/>
          <a:ext cx="558800" cy="95504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899160</xdr:rowOff>
    </xdr:to>
    <xdr:pic>
      <xdr:nvPicPr>
        <xdr:cNvPr id="389" name="Picture 438836" hidden="1"/>
        <xdr:cNvPicPr/>
      </xdr:nvPicPr>
      <xdr:blipFill>
        <a:blip r:embed="rId1"/>
        <a:stretch>
          <a:fillRect/>
        </a:stretch>
      </xdr:blipFill>
      <xdr:spPr>
        <a:xfrm>
          <a:off x="11116310" y="2873375"/>
          <a:ext cx="558800" cy="89916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1062990</xdr:rowOff>
    </xdr:to>
    <xdr:pic>
      <xdr:nvPicPr>
        <xdr:cNvPr id="390" name="Picture 438836" hidden="1"/>
        <xdr:cNvPicPr/>
      </xdr:nvPicPr>
      <xdr:blipFill>
        <a:blip r:embed="rId1"/>
        <a:stretch>
          <a:fillRect/>
        </a:stretch>
      </xdr:blipFill>
      <xdr:spPr>
        <a:xfrm>
          <a:off x="11116310" y="2873375"/>
          <a:ext cx="558800" cy="106299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523875</xdr:rowOff>
    </xdr:to>
    <xdr:pic>
      <xdr:nvPicPr>
        <xdr:cNvPr id="391" name="Picture 438836" hidden="1"/>
        <xdr:cNvPicPr/>
      </xdr:nvPicPr>
      <xdr:blipFill>
        <a:blip r:embed="rId1"/>
        <a:stretch>
          <a:fillRect/>
        </a:stretch>
      </xdr:blipFill>
      <xdr:spPr>
        <a:xfrm>
          <a:off x="11116310" y="2873375"/>
          <a:ext cx="558800" cy="523875"/>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905510</xdr:rowOff>
    </xdr:to>
    <xdr:pic>
      <xdr:nvPicPr>
        <xdr:cNvPr id="392" name="Picture 438836" hidden="1"/>
        <xdr:cNvPicPr/>
      </xdr:nvPicPr>
      <xdr:blipFill>
        <a:blip r:embed="rId1"/>
        <a:stretch>
          <a:fillRect/>
        </a:stretch>
      </xdr:blipFill>
      <xdr:spPr>
        <a:xfrm>
          <a:off x="11116310" y="2873375"/>
          <a:ext cx="550545" cy="90551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530225</xdr:rowOff>
    </xdr:to>
    <xdr:pic>
      <xdr:nvPicPr>
        <xdr:cNvPr id="393" name="Picture 438836" hidden="1"/>
        <xdr:cNvPicPr/>
      </xdr:nvPicPr>
      <xdr:blipFill>
        <a:blip r:embed="rId1"/>
        <a:stretch>
          <a:fillRect/>
        </a:stretch>
      </xdr:blipFill>
      <xdr:spPr>
        <a:xfrm>
          <a:off x="11116310" y="2873375"/>
          <a:ext cx="550545" cy="53022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956945</xdr:rowOff>
    </xdr:to>
    <xdr:pic>
      <xdr:nvPicPr>
        <xdr:cNvPr id="394" name="Picture 438836" hidden="1"/>
        <xdr:cNvPicPr/>
      </xdr:nvPicPr>
      <xdr:blipFill>
        <a:blip r:embed="rId1"/>
        <a:stretch>
          <a:fillRect/>
        </a:stretch>
      </xdr:blipFill>
      <xdr:spPr>
        <a:xfrm>
          <a:off x="11116310" y="2873375"/>
          <a:ext cx="552450" cy="95694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901065</xdr:rowOff>
    </xdr:to>
    <xdr:pic>
      <xdr:nvPicPr>
        <xdr:cNvPr id="395" name="Picture 438836" hidden="1"/>
        <xdr:cNvPicPr/>
      </xdr:nvPicPr>
      <xdr:blipFill>
        <a:blip r:embed="rId1"/>
        <a:stretch>
          <a:fillRect/>
        </a:stretch>
      </xdr:blipFill>
      <xdr:spPr>
        <a:xfrm>
          <a:off x="11116310" y="2873375"/>
          <a:ext cx="552450" cy="90106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1119505</xdr:rowOff>
    </xdr:to>
    <xdr:pic>
      <xdr:nvPicPr>
        <xdr:cNvPr id="396" name="Picture 438836" hidden="1"/>
        <xdr:cNvPicPr/>
      </xdr:nvPicPr>
      <xdr:blipFill>
        <a:blip r:embed="rId1"/>
        <a:stretch>
          <a:fillRect/>
        </a:stretch>
      </xdr:blipFill>
      <xdr:spPr>
        <a:xfrm>
          <a:off x="11116310" y="2873375"/>
          <a:ext cx="552450" cy="111950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1063625</xdr:rowOff>
    </xdr:to>
    <xdr:pic>
      <xdr:nvPicPr>
        <xdr:cNvPr id="397" name="Picture 438836" hidden="1"/>
        <xdr:cNvPicPr/>
      </xdr:nvPicPr>
      <xdr:blipFill>
        <a:blip r:embed="rId1"/>
        <a:stretch>
          <a:fillRect/>
        </a:stretch>
      </xdr:blipFill>
      <xdr:spPr>
        <a:xfrm>
          <a:off x="11116310" y="2873375"/>
          <a:ext cx="552450" cy="106362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525780</xdr:rowOff>
    </xdr:to>
    <xdr:pic>
      <xdr:nvPicPr>
        <xdr:cNvPr id="398" name="Picture 438836" hidden="1"/>
        <xdr:cNvPicPr/>
      </xdr:nvPicPr>
      <xdr:blipFill>
        <a:blip r:embed="rId1"/>
        <a:stretch>
          <a:fillRect/>
        </a:stretch>
      </xdr:blipFill>
      <xdr:spPr>
        <a:xfrm>
          <a:off x="11116310" y="2873375"/>
          <a:ext cx="552450" cy="52578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956945</xdr:rowOff>
    </xdr:to>
    <xdr:pic>
      <xdr:nvPicPr>
        <xdr:cNvPr id="399" name="Picture 438836" hidden="1"/>
        <xdr:cNvPicPr/>
      </xdr:nvPicPr>
      <xdr:blipFill>
        <a:blip r:embed="rId1"/>
        <a:stretch>
          <a:fillRect/>
        </a:stretch>
      </xdr:blipFill>
      <xdr:spPr>
        <a:xfrm>
          <a:off x="11116310" y="2873375"/>
          <a:ext cx="558800" cy="95694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901065</xdr:rowOff>
    </xdr:to>
    <xdr:pic>
      <xdr:nvPicPr>
        <xdr:cNvPr id="400" name="Picture 438836" hidden="1"/>
        <xdr:cNvPicPr/>
      </xdr:nvPicPr>
      <xdr:blipFill>
        <a:blip r:embed="rId1"/>
        <a:stretch>
          <a:fillRect/>
        </a:stretch>
      </xdr:blipFill>
      <xdr:spPr>
        <a:xfrm>
          <a:off x="11116310" y="2873375"/>
          <a:ext cx="558800" cy="90106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1119505</xdr:rowOff>
    </xdr:to>
    <xdr:pic>
      <xdr:nvPicPr>
        <xdr:cNvPr id="401" name="Picture 438836" hidden="1"/>
        <xdr:cNvPicPr/>
      </xdr:nvPicPr>
      <xdr:blipFill>
        <a:blip r:embed="rId1"/>
        <a:stretch>
          <a:fillRect/>
        </a:stretch>
      </xdr:blipFill>
      <xdr:spPr>
        <a:xfrm>
          <a:off x="11116310" y="2873375"/>
          <a:ext cx="558800" cy="111950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1063625</xdr:rowOff>
    </xdr:to>
    <xdr:pic>
      <xdr:nvPicPr>
        <xdr:cNvPr id="402" name="Picture 438836" hidden="1"/>
        <xdr:cNvPicPr/>
      </xdr:nvPicPr>
      <xdr:blipFill>
        <a:blip r:embed="rId1"/>
        <a:stretch>
          <a:fillRect/>
        </a:stretch>
      </xdr:blipFill>
      <xdr:spPr>
        <a:xfrm>
          <a:off x="11116310" y="2873375"/>
          <a:ext cx="558800" cy="106362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525780</xdr:rowOff>
    </xdr:to>
    <xdr:pic>
      <xdr:nvPicPr>
        <xdr:cNvPr id="403" name="Picture 438836" hidden="1"/>
        <xdr:cNvPicPr/>
      </xdr:nvPicPr>
      <xdr:blipFill>
        <a:blip r:embed="rId1"/>
        <a:stretch>
          <a:fillRect/>
        </a:stretch>
      </xdr:blipFill>
      <xdr:spPr>
        <a:xfrm>
          <a:off x="11116310" y="2873375"/>
          <a:ext cx="558800" cy="52578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906145</xdr:rowOff>
    </xdr:to>
    <xdr:pic>
      <xdr:nvPicPr>
        <xdr:cNvPr id="404" name="Picture 438836" hidden="1"/>
        <xdr:cNvPicPr/>
      </xdr:nvPicPr>
      <xdr:blipFill>
        <a:blip r:embed="rId1"/>
        <a:stretch>
          <a:fillRect/>
        </a:stretch>
      </xdr:blipFill>
      <xdr:spPr>
        <a:xfrm>
          <a:off x="11116310" y="2873375"/>
          <a:ext cx="550545" cy="906145"/>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530860</xdr:rowOff>
    </xdr:to>
    <xdr:pic>
      <xdr:nvPicPr>
        <xdr:cNvPr id="405" name="Picture 438836" hidden="1"/>
        <xdr:cNvPicPr/>
      </xdr:nvPicPr>
      <xdr:blipFill>
        <a:blip r:embed="rId1"/>
        <a:stretch>
          <a:fillRect/>
        </a:stretch>
      </xdr:blipFill>
      <xdr:spPr>
        <a:xfrm>
          <a:off x="11116310" y="2873375"/>
          <a:ext cx="550545" cy="530860"/>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527050</xdr:rowOff>
    </xdr:to>
    <xdr:pic>
      <xdr:nvPicPr>
        <xdr:cNvPr id="406" name="Picture 438836" hidden="1"/>
        <xdr:cNvPicPr/>
      </xdr:nvPicPr>
      <xdr:blipFill>
        <a:blip r:embed="rId1"/>
        <a:stretch>
          <a:fillRect/>
        </a:stretch>
      </xdr:blipFill>
      <xdr:spPr>
        <a:xfrm>
          <a:off x="11116310" y="5108575"/>
          <a:ext cx="552450" cy="527050"/>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527050</xdr:rowOff>
    </xdr:to>
    <xdr:pic>
      <xdr:nvPicPr>
        <xdr:cNvPr id="407" name="Picture 438836" hidden="1"/>
        <xdr:cNvPicPr/>
      </xdr:nvPicPr>
      <xdr:blipFill>
        <a:blip r:embed="rId1"/>
        <a:stretch>
          <a:fillRect/>
        </a:stretch>
      </xdr:blipFill>
      <xdr:spPr>
        <a:xfrm>
          <a:off x="11116310" y="5108575"/>
          <a:ext cx="558800" cy="527050"/>
        </a:xfrm>
        <a:prstGeom prst="rect">
          <a:avLst/>
        </a:prstGeom>
        <a:noFill/>
        <a:ln w="9525">
          <a:noFill/>
        </a:ln>
      </xdr:spPr>
    </xdr:pic>
    <xdr:clientData/>
  </xdr:twoCellAnchor>
  <xdr:twoCellAnchor editAs="oneCell">
    <xdr:from>
      <xdr:col>12</xdr:col>
      <xdr:colOff>0</xdr:colOff>
      <xdr:row>7</xdr:row>
      <xdr:rowOff>0</xdr:rowOff>
    </xdr:from>
    <xdr:to>
      <xdr:col>13</xdr:col>
      <xdr:colOff>8890</xdr:colOff>
      <xdr:row>7</xdr:row>
      <xdr:rowOff>533400</xdr:rowOff>
    </xdr:to>
    <xdr:pic>
      <xdr:nvPicPr>
        <xdr:cNvPr id="408" name="Picture 438836" hidden="1"/>
        <xdr:cNvPicPr/>
      </xdr:nvPicPr>
      <xdr:blipFill>
        <a:blip r:embed="rId1"/>
        <a:stretch>
          <a:fillRect/>
        </a:stretch>
      </xdr:blipFill>
      <xdr:spPr>
        <a:xfrm>
          <a:off x="11116310" y="5108575"/>
          <a:ext cx="550545" cy="533400"/>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868045</xdr:rowOff>
    </xdr:to>
    <xdr:pic>
      <xdr:nvPicPr>
        <xdr:cNvPr id="409" name="Picture 438836" hidden="1"/>
        <xdr:cNvPicPr/>
      </xdr:nvPicPr>
      <xdr:blipFill>
        <a:blip r:embed="rId1"/>
        <a:stretch>
          <a:fillRect/>
        </a:stretch>
      </xdr:blipFill>
      <xdr:spPr>
        <a:xfrm>
          <a:off x="11116310" y="5108575"/>
          <a:ext cx="552450" cy="868045"/>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812165</xdr:rowOff>
    </xdr:to>
    <xdr:pic>
      <xdr:nvPicPr>
        <xdr:cNvPr id="410" name="Picture 438836" hidden="1"/>
        <xdr:cNvPicPr/>
      </xdr:nvPicPr>
      <xdr:blipFill>
        <a:blip r:embed="rId1"/>
        <a:stretch>
          <a:fillRect/>
        </a:stretch>
      </xdr:blipFill>
      <xdr:spPr>
        <a:xfrm>
          <a:off x="11116310" y="5108575"/>
          <a:ext cx="552450" cy="812165"/>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500380</xdr:rowOff>
    </xdr:to>
    <xdr:pic>
      <xdr:nvPicPr>
        <xdr:cNvPr id="411" name="Picture 438836" hidden="1"/>
        <xdr:cNvPicPr/>
      </xdr:nvPicPr>
      <xdr:blipFill>
        <a:blip r:embed="rId1"/>
        <a:stretch>
          <a:fillRect/>
        </a:stretch>
      </xdr:blipFill>
      <xdr:spPr>
        <a:xfrm>
          <a:off x="11116310" y="5108575"/>
          <a:ext cx="552450" cy="500380"/>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868045</xdr:rowOff>
    </xdr:to>
    <xdr:pic>
      <xdr:nvPicPr>
        <xdr:cNvPr id="412" name="Picture 438836" hidden="1"/>
        <xdr:cNvPicPr/>
      </xdr:nvPicPr>
      <xdr:blipFill>
        <a:blip r:embed="rId1"/>
        <a:stretch>
          <a:fillRect/>
        </a:stretch>
      </xdr:blipFill>
      <xdr:spPr>
        <a:xfrm>
          <a:off x="11116310" y="5108575"/>
          <a:ext cx="558800" cy="868045"/>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812165</xdr:rowOff>
    </xdr:to>
    <xdr:pic>
      <xdr:nvPicPr>
        <xdr:cNvPr id="413" name="Picture 438836" hidden="1"/>
        <xdr:cNvPicPr/>
      </xdr:nvPicPr>
      <xdr:blipFill>
        <a:blip r:embed="rId1"/>
        <a:stretch>
          <a:fillRect/>
        </a:stretch>
      </xdr:blipFill>
      <xdr:spPr>
        <a:xfrm>
          <a:off x="11116310" y="5108575"/>
          <a:ext cx="558800" cy="812165"/>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500380</xdr:rowOff>
    </xdr:to>
    <xdr:pic>
      <xdr:nvPicPr>
        <xdr:cNvPr id="414" name="Picture 438836" hidden="1"/>
        <xdr:cNvPicPr/>
      </xdr:nvPicPr>
      <xdr:blipFill>
        <a:blip r:embed="rId1"/>
        <a:stretch>
          <a:fillRect/>
        </a:stretch>
      </xdr:blipFill>
      <xdr:spPr>
        <a:xfrm>
          <a:off x="11116310" y="5108575"/>
          <a:ext cx="558800" cy="500380"/>
        </a:xfrm>
        <a:prstGeom prst="rect">
          <a:avLst/>
        </a:prstGeom>
        <a:noFill/>
        <a:ln w="9525">
          <a:noFill/>
        </a:ln>
      </xdr:spPr>
    </xdr:pic>
    <xdr:clientData/>
  </xdr:twoCellAnchor>
  <xdr:twoCellAnchor editAs="oneCell">
    <xdr:from>
      <xdr:col>12</xdr:col>
      <xdr:colOff>0</xdr:colOff>
      <xdr:row>7</xdr:row>
      <xdr:rowOff>0</xdr:rowOff>
    </xdr:from>
    <xdr:to>
      <xdr:col>13</xdr:col>
      <xdr:colOff>8890</xdr:colOff>
      <xdr:row>7</xdr:row>
      <xdr:rowOff>817245</xdr:rowOff>
    </xdr:to>
    <xdr:pic>
      <xdr:nvPicPr>
        <xdr:cNvPr id="415" name="Picture 438836" hidden="1"/>
        <xdr:cNvPicPr/>
      </xdr:nvPicPr>
      <xdr:blipFill>
        <a:blip r:embed="rId1"/>
        <a:stretch>
          <a:fillRect/>
        </a:stretch>
      </xdr:blipFill>
      <xdr:spPr>
        <a:xfrm>
          <a:off x="11116310" y="5108575"/>
          <a:ext cx="550545" cy="817245"/>
        </a:xfrm>
        <a:prstGeom prst="rect">
          <a:avLst/>
        </a:prstGeom>
        <a:noFill/>
        <a:ln w="9525">
          <a:noFill/>
        </a:ln>
      </xdr:spPr>
    </xdr:pic>
    <xdr:clientData/>
  </xdr:twoCellAnchor>
  <xdr:twoCellAnchor editAs="oneCell">
    <xdr:from>
      <xdr:col>12</xdr:col>
      <xdr:colOff>0</xdr:colOff>
      <xdr:row>7</xdr:row>
      <xdr:rowOff>0</xdr:rowOff>
    </xdr:from>
    <xdr:to>
      <xdr:col>13</xdr:col>
      <xdr:colOff>8890</xdr:colOff>
      <xdr:row>7</xdr:row>
      <xdr:rowOff>505460</xdr:rowOff>
    </xdr:to>
    <xdr:pic>
      <xdr:nvPicPr>
        <xdr:cNvPr id="416" name="Picture 438836" hidden="1"/>
        <xdr:cNvPicPr/>
      </xdr:nvPicPr>
      <xdr:blipFill>
        <a:blip r:embed="rId1"/>
        <a:stretch>
          <a:fillRect/>
        </a:stretch>
      </xdr:blipFill>
      <xdr:spPr>
        <a:xfrm>
          <a:off x="11116310" y="5108575"/>
          <a:ext cx="550545" cy="505460"/>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899160</xdr:rowOff>
    </xdr:to>
    <xdr:pic>
      <xdr:nvPicPr>
        <xdr:cNvPr id="417" name="Picture 438836" hidden="1"/>
        <xdr:cNvPicPr/>
      </xdr:nvPicPr>
      <xdr:blipFill>
        <a:blip r:embed="rId1"/>
        <a:stretch>
          <a:fillRect/>
        </a:stretch>
      </xdr:blipFill>
      <xdr:spPr>
        <a:xfrm>
          <a:off x="11116310" y="5108575"/>
          <a:ext cx="552450" cy="899160"/>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523875</xdr:rowOff>
    </xdr:to>
    <xdr:pic>
      <xdr:nvPicPr>
        <xdr:cNvPr id="418" name="Picture 438836" hidden="1"/>
        <xdr:cNvPicPr/>
      </xdr:nvPicPr>
      <xdr:blipFill>
        <a:blip r:embed="rId1"/>
        <a:stretch>
          <a:fillRect/>
        </a:stretch>
      </xdr:blipFill>
      <xdr:spPr>
        <a:xfrm>
          <a:off x="11116310" y="5108575"/>
          <a:ext cx="552450" cy="523875"/>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899160</xdr:rowOff>
    </xdr:to>
    <xdr:pic>
      <xdr:nvPicPr>
        <xdr:cNvPr id="419" name="Picture 438836" hidden="1"/>
        <xdr:cNvPicPr/>
      </xdr:nvPicPr>
      <xdr:blipFill>
        <a:blip r:embed="rId1"/>
        <a:stretch>
          <a:fillRect/>
        </a:stretch>
      </xdr:blipFill>
      <xdr:spPr>
        <a:xfrm>
          <a:off x="11116310" y="5108575"/>
          <a:ext cx="558800" cy="899160"/>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523875</xdr:rowOff>
    </xdr:to>
    <xdr:pic>
      <xdr:nvPicPr>
        <xdr:cNvPr id="420" name="Picture 438836" hidden="1"/>
        <xdr:cNvPicPr/>
      </xdr:nvPicPr>
      <xdr:blipFill>
        <a:blip r:embed="rId1"/>
        <a:stretch>
          <a:fillRect/>
        </a:stretch>
      </xdr:blipFill>
      <xdr:spPr>
        <a:xfrm>
          <a:off x="11116310" y="5108575"/>
          <a:ext cx="558800" cy="523875"/>
        </a:xfrm>
        <a:prstGeom prst="rect">
          <a:avLst/>
        </a:prstGeom>
        <a:noFill/>
        <a:ln w="9525">
          <a:noFill/>
        </a:ln>
      </xdr:spPr>
    </xdr:pic>
    <xdr:clientData/>
  </xdr:twoCellAnchor>
  <xdr:twoCellAnchor editAs="oneCell">
    <xdr:from>
      <xdr:col>12</xdr:col>
      <xdr:colOff>0</xdr:colOff>
      <xdr:row>7</xdr:row>
      <xdr:rowOff>0</xdr:rowOff>
    </xdr:from>
    <xdr:to>
      <xdr:col>13</xdr:col>
      <xdr:colOff>8890</xdr:colOff>
      <xdr:row>7</xdr:row>
      <xdr:rowOff>530225</xdr:rowOff>
    </xdr:to>
    <xdr:pic>
      <xdr:nvPicPr>
        <xdr:cNvPr id="421" name="Picture 438836" hidden="1"/>
        <xdr:cNvPicPr/>
      </xdr:nvPicPr>
      <xdr:blipFill>
        <a:blip r:embed="rId1"/>
        <a:stretch>
          <a:fillRect/>
        </a:stretch>
      </xdr:blipFill>
      <xdr:spPr>
        <a:xfrm>
          <a:off x="11116310" y="5108575"/>
          <a:ext cx="550545" cy="530225"/>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901065</xdr:rowOff>
    </xdr:to>
    <xdr:pic>
      <xdr:nvPicPr>
        <xdr:cNvPr id="422" name="Picture 438836" hidden="1"/>
        <xdr:cNvPicPr/>
      </xdr:nvPicPr>
      <xdr:blipFill>
        <a:blip r:embed="rId1"/>
        <a:stretch>
          <a:fillRect/>
        </a:stretch>
      </xdr:blipFill>
      <xdr:spPr>
        <a:xfrm>
          <a:off x="11116310" y="5108575"/>
          <a:ext cx="552450" cy="901065"/>
        </a:xfrm>
        <a:prstGeom prst="rect">
          <a:avLst/>
        </a:prstGeom>
        <a:noFill/>
        <a:ln w="9525">
          <a:noFill/>
        </a:ln>
      </xdr:spPr>
    </xdr:pic>
    <xdr:clientData/>
  </xdr:twoCellAnchor>
  <xdr:twoCellAnchor editAs="oneCell">
    <xdr:from>
      <xdr:col>12</xdr:col>
      <xdr:colOff>0</xdr:colOff>
      <xdr:row>7</xdr:row>
      <xdr:rowOff>0</xdr:rowOff>
    </xdr:from>
    <xdr:to>
      <xdr:col>13</xdr:col>
      <xdr:colOff>10795</xdr:colOff>
      <xdr:row>7</xdr:row>
      <xdr:rowOff>525780</xdr:rowOff>
    </xdr:to>
    <xdr:pic>
      <xdr:nvPicPr>
        <xdr:cNvPr id="423" name="Picture 438836" hidden="1"/>
        <xdr:cNvPicPr/>
      </xdr:nvPicPr>
      <xdr:blipFill>
        <a:blip r:embed="rId1"/>
        <a:stretch>
          <a:fillRect/>
        </a:stretch>
      </xdr:blipFill>
      <xdr:spPr>
        <a:xfrm>
          <a:off x="11116310" y="5108575"/>
          <a:ext cx="552450" cy="525780"/>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901065</xdr:rowOff>
    </xdr:to>
    <xdr:pic>
      <xdr:nvPicPr>
        <xdr:cNvPr id="424" name="Picture 438836" hidden="1"/>
        <xdr:cNvPicPr/>
      </xdr:nvPicPr>
      <xdr:blipFill>
        <a:blip r:embed="rId1"/>
        <a:stretch>
          <a:fillRect/>
        </a:stretch>
      </xdr:blipFill>
      <xdr:spPr>
        <a:xfrm>
          <a:off x="11116310" y="5108575"/>
          <a:ext cx="558800" cy="901065"/>
        </a:xfrm>
        <a:prstGeom prst="rect">
          <a:avLst/>
        </a:prstGeom>
        <a:noFill/>
        <a:ln w="9525">
          <a:noFill/>
        </a:ln>
      </xdr:spPr>
    </xdr:pic>
    <xdr:clientData/>
  </xdr:twoCellAnchor>
  <xdr:twoCellAnchor editAs="oneCell">
    <xdr:from>
      <xdr:col>12</xdr:col>
      <xdr:colOff>0</xdr:colOff>
      <xdr:row>7</xdr:row>
      <xdr:rowOff>0</xdr:rowOff>
    </xdr:from>
    <xdr:to>
      <xdr:col>13</xdr:col>
      <xdr:colOff>17145</xdr:colOff>
      <xdr:row>7</xdr:row>
      <xdr:rowOff>525780</xdr:rowOff>
    </xdr:to>
    <xdr:pic>
      <xdr:nvPicPr>
        <xdr:cNvPr id="425" name="Picture 438836" hidden="1"/>
        <xdr:cNvPicPr/>
      </xdr:nvPicPr>
      <xdr:blipFill>
        <a:blip r:embed="rId1"/>
        <a:stretch>
          <a:fillRect/>
        </a:stretch>
      </xdr:blipFill>
      <xdr:spPr>
        <a:xfrm>
          <a:off x="11116310" y="5108575"/>
          <a:ext cx="558800" cy="525780"/>
        </a:xfrm>
        <a:prstGeom prst="rect">
          <a:avLst/>
        </a:prstGeom>
        <a:noFill/>
        <a:ln w="9525">
          <a:noFill/>
        </a:ln>
      </xdr:spPr>
    </xdr:pic>
    <xdr:clientData/>
  </xdr:twoCellAnchor>
  <xdr:twoCellAnchor editAs="oneCell">
    <xdr:from>
      <xdr:col>12</xdr:col>
      <xdr:colOff>0</xdr:colOff>
      <xdr:row>7</xdr:row>
      <xdr:rowOff>0</xdr:rowOff>
    </xdr:from>
    <xdr:to>
      <xdr:col>13</xdr:col>
      <xdr:colOff>8890</xdr:colOff>
      <xdr:row>7</xdr:row>
      <xdr:rowOff>530860</xdr:rowOff>
    </xdr:to>
    <xdr:pic>
      <xdr:nvPicPr>
        <xdr:cNvPr id="426" name="Picture 438836" hidden="1"/>
        <xdr:cNvPicPr/>
      </xdr:nvPicPr>
      <xdr:blipFill>
        <a:blip r:embed="rId1"/>
        <a:stretch>
          <a:fillRect/>
        </a:stretch>
      </xdr:blipFill>
      <xdr:spPr>
        <a:xfrm>
          <a:off x="11116310" y="5108575"/>
          <a:ext cx="550545" cy="53086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0</xdr:colOff>
      <xdr:row>12</xdr:row>
      <xdr:rowOff>0</xdr:rowOff>
    </xdr:from>
    <xdr:to>
      <xdr:col>13</xdr:col>
      <xdr:colOff>10795</xdr:colOff>
      <xdr:row>13</xdr:row>
      <xdr:rowOff>95250</xdr:rowOff>
    </xdr:to>
    <xdr:pic>
      <xdr:nvPicPr>
        <xdr:cNvPr id="2" name="Picture 438836" hidden="1"/>
        <xdr:cNvPicPr/>
      </xdr:nvPicPr>
      <xdr:blipFill>
        <a:blip r:embed="rId1"/>
        <a:stretch>
          <a:fillRect/>
        </a:stretch>
      </xdr:blipFill>
      <xdr:spPr>
        <a:xfrm>
          <a:off x="11116310" y="10718800"/>
          <a:ext cx="552450" cy="95885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38100</xdr:rowOff>
    </xdr:to>
    <xdr:pic>
      <xdr:nvPicPr>
        <xdr:cNvPr id="3" name="Picture 438836" hidden="1"/>
        <xdr:cNvPicPr/>
      </xdr:nvPicPr>
      <xdr:blipFill>
        <a:blip r:embed="rId1"/>
        <a:stretch>
          <a:fillRect/>
        </a:stretch>
      </xdr:blipFill>
      <xdr:spPr>
        <a:xfrm>
          <a:off x="11116310" y="10718800"/>
          <a:ext cx="552450" cy="90170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254000</xdr:rowOff>
    </xdr:to>
    <xdr:pic>
      <xdr:nvPicPr>
        <xdr:cNvPr id="4" name="Picture 438836" hidden="1"/>
        <xdr:cNvPicPr/>
      </xdr:nvPicPr>
      <xdr:blipFill>
        <a:blip r:embed="rId1"/>
        <a:stretch>
          <a:fillRect/>
        </a:stretch>
      </xdr:blipFill>
      <xdr:spPr>
        <a:xfrm>
          <a:off x="11116310" y="10718800"/>
          <a:ext cx="552450" cy="111760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196850</xdr:rowOff>
    </xdr:to>
    <xdr:pic>
      <xdr:nvPicPr>
        <xdr:cNvPr id="5" name="Picture 438836" hidden="1"/>
        <xdr:cNvPicPr/>
      </xdr:nvPicPr>
      <xdr:blipFill>
        <a:blip r:embed="rId1"/>
        <a:stretch>
          <a:fillRect/>
        </a:stretch>
      </xdr:blipFill>
      <xdr:spPr>
        <a:xfrm>
          <a:off x="11116310" y="10718800"/>
          <a:ext cx="552450" cy="106045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12</xdr:row>
      <xdr:rowOff>527050</xdr:rowOff>
    </xdr:to>
    <xdr:pic>
      <xdr:nvPicPr>
        <xdr:cNvPr id="6" name="Picture 438836" hidden="1"/>
        <xdr:cNvPicPr/>
      </xdr:nvPicPr>
      <xdr:blipFill>
        <a:blip r:embed="rId1"/>
        <a:stretch>
          <a:fillRect/>
        </a:stretch>
      </xdr:blipFill>
      <xdr:spPr>
        <a:xfrm>
          <a:off x="11116310" y="10718800"/>
          <a:ext cx="552450" cy="52705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95250</xdr:rowOff>
    </xdr:to>
    <xdr:pic>
      <xdr:nvPicPr>
        <xdr:cNvPr id="7" name="Picture 438836" hidden="1"/>
        <xdr:cNvPicPr/>
      </xdr:nvPicPr>
      <xdr:blipFill>
        <a:blip r:embed="rId1"/>
        <a:stretch>
          <a:fillRect/>
        </a:stretch>
      </xdr:blipFill>
      <xdr:spPr>
        <a:xfrm>
          <a:off x="11116310" y="10718800"/>
          <a:ext cx="558800" cy="95885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38100</xdr:rowOff>
    </xdr:to>
    <xdr:pic>
      <xdr:nvPicPr>
        <xdr:cNvPr id="8" name="Picture 438836" hidden="1"/>
        <xdr:cNvPicPr/>
      </xdr:nvPicPr>
      <xdr:blipFill>
        <a:blip r:embed="rId1"/>
        <a:stretch>
          <a:fillRect/>
        </a:stretch>
      </xdr:blipFill>
      <xdr:spPr>
        <a:xfrm>
          <a:off x="11116310" y="10718800"/>
          <a:ext cx="558800" cy="90170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254000</xdr:rowOff>
    </xdr:to>
    <xdr:pic>
      <xdr:nvPicPr>
        <xdr:cNvPr id="9" name="Picture 438836" hidden="1"/>
        <xdr:cNvPicPr/>
      </xdr:nvPicPr>
      <xdr:blipFill>
        <a:blip r:embed="rId1"/>
        <a:stretch>
          <a:fillRect/>
        </a:stretch>
      </xdr:blipFill>
      <xdr:spPr>
        <a:xfrm>
          <a:off x="11116310" y="10718800"/>
          <a:ext cx="558800" cy="111760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196850</xdr:rowOff>
    </xdr:to>
    <xdr:pic>
      <xdr:nvPicPr>
        <xdr:cNvPr id="10" name="Picture 438836" hidden="1"/>
        <xdr:cNvPicPr/>
      </xdr:nvPicPr>
      <xdr:blipFill>
        <a:blip r:embed="rId1"/>
        <a:stretch>
          <a:fillRect/>
        </a:stretch>
      </xdr:blipFill>
      <xdr:spPr>
        <a:xfrm>
          <a:off x="11116310" y="10718800"/>
          <a:ext cx="558800" cy="106045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12</xdr:row>
      <xdr:rowOff>527050</xdr:rowOff>
    </xdr:to>
    <xdr:pic>
      <xdr:nvPicPr>
        <xdr:cNvPr id="11" name="Picture 438836" hidden="1"/>
        <xdr:cNvPicPr/>
      </xdr:nvPicPr>
      <xdr:blipFill>
        <a:blip r:embed="rId1"/>
        <a:stretch>
          <a:fillRect/>
        </a:stretch>
      </xdr:blipFill>
      <xdr:spPr>
        <a:xfrm>
          <a:off x="11116310" y="10718800"/>
          <a:ext cx="558800" cy="527050"/>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13</xdr:row>
      <xdr:rowOff>44450</xdr:rowOff>
    </xdr:to>
    <xdr:pic>
      <xdr:nvPicPr>
        <xdr:cNvPr id="12" name="Picture 438836" hidden="1"/>
        <xdr:cNvPicPr/>
      </xdr:nvPicPr>
      <xdr:blipFill>
        <a:blip r:embed="rId1"/>
        <a:stretch>
          <a:fillRect/>
        </a:stretch>
      </xdr:blipFill>
      <xdr:spPr>
        <a:xfrm>
          <a:off x="11116310" y="10718800"/>
          <a:ext cx="550545" cy="908050"/>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12</xdr:row>
      <xdr:rowOff>533400</xdr:rowOff>
    </xdr:to>
    <xdr:pic>
      <xdr:nvPicPr>
        <xdr:cNvPr id="13" name="Picture 438836" hidden="1"/>
        <xdr:cNvPicPr/>
      </xdr:nvPicPr>
      <xdr:blipFill>
        <a:blip r:embed="rId1"/>
        <a:stretch>
          <a:fillRect/>
        </a:stretch>
      </xdr:blipFill>
      <xdr:spPr>
        <a:xfrm>
          <a:off x="11116310" y="10718800"/>
          <a:ext cx="550545" cy="53340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4445</xdr:rowOff>
    </xdr:to>
    <xdr:pic>
      <xdr:nvPicPr>
        <xdr:cNvPr id="14" name="Picture 438836" hidden="1"/>
        <xdr:cNvPicPr/>
      </xdr:nvPicPr>
      <xdr:blipFill>
        <a:blip r:embed="rId1"/>
        <a:stretch>
          <a:fillRect/>
        </a:stretch>
      </xdr:blipFill>
      <xdr:spPr>
        <a:xfrm>
          <a:off x="11116310" y="10718800"/>
          <a:ext cx="552450" cy="86804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12</xdr:row>
      <xdr:rowOff>812165</xdr:rowOff>
    </xdr:to>
    <xdr:pic>
      <xdr:nvPicPr>
        <xdr:cNvPr id="15" name="Picture 438836" hidden="1"/>
        <xdr:cNvPicPr/>
      </xdr:nvPicPr>
      <xdr:blipFill>
        <a:blip r:embed="rId1"/>
        <a:stretch>
          <a:fillRect/>
        </a:stretch>
      </xdr:blipFill>
      <xdr:spPr>
        <a:xfrm>
          <a:off x="11116310" y="10718800"/>
          <a:ext cx="552450" cy="81216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167005</xdr:rowOff>
    </xdr:to>
    <xdr:pic>
      <xdr:nvPicPr>
        <xdr:cNvPr id="16" name="Picture 438836" hidden="1"/>
        <xdr:cNvPicPr/>
      </xdr:nvPicPr>
      <xdr:blipFill>
        <a:blip r:embed="rId1"/>
        <a:stretch>
          <a:fillRect/>
        </a:stretch>
      </xdr:blipFill>
      <xdr:spPr>
        <a:xfrm>
          <a:off x="11116310" y="10718800"/>
          <a:ext cx="552450" cy="103060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111125</xdr:rowOff>
    </xdr:to>
    <xdr:pic>
      <xdr:nvPicPr>
        <xdr:cNvPr id="17" name="Picture 438836" hidden="1"/>
        <xdr:cNvPicPr/>
      </xdr:nvPicPr>
      <xdr:blipFill>
        <a:blip r:embed="rId1"/>
        <a:stretch>
          <a:fillRect/>
        </a:stretch>
      </xdr:blipFill>
      <xdr:spPr>
        <a:xfrm>
          <a:off x="11116310" y="10718800"/>
          <a:ext cx="552450" cy="97472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12</xdr:row>
      <xdr:rowOff>500380</xdr:rowOff>
    </xdr:to>
    <xdr:pic>
      <xdr:nvPicPr>
        <xdr:cNvPr id="18" name="Picture 438836" hidden="1"/>
        <xdr:cNvPicPr/>
      </xdr:nvPicPr>
      <xdr:blipFill>
        <a:blip r:embed="rId1"/>
        <a:stretch>
          <a:fillRect/>
        </a:stretch>
      </xdr:blipFill>
      <xdr:spPr>
        <a:xfrm>
          <a:off x="11116310" y="10718800"/>
          <a:ext cx="552450" cy="50038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4445</xdr:rowOff>
    </xdr:to>
    <xdr:pic>
      <xdr:nvPicPr>
        <xdr:cNvPr id="19" name="Picture 438836" hidden="1"/>
        <xdr:cNvPicPr/>
      </xdr:nvPicPr>
      <xdr:blipFill>
        <a:blip r:embed="rId1"/>
        <a:stretch>
          <a:fillRect/>
        </a:stretch>
      </xdr:blipFill>
      <xdr:spPr>
        <a:xfrm>
          <a:off x="11116310" y="10718800"/>
          <a:ext cx="558800" cy="86804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12</xdr:row>
      <xdr:rowOff>812165</xdr:rowOff>
    </xdr:to>
    <xdr:pic>
      <xdr:nvPicPr>
        <xdr:cNvPr id="20" name="Picture 438836" hidden="1"/>
        <xdr:cNvPicPr/>
      </xdr:nvPicPr>
      <xdr:blipFill>
        <a:blip r:embed="rId1"/>
        <a:stretch>
          <a:fillRect/>
        </a:stretch>
      </xdr:blipFill>
      <xdr:spPr>
        <a:xfrm>
          <a:off x="11116310" y="10718800"/>
          <a:ext cx="558800" cy="81216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167005</xdr:rowOff>
    </xdr:to>
    <xdr:pic>
      <xdr:nvPicPr>
        <xdr:cNvPr id="21" name="Picture 438836" hidden="1"/>
        <xdr:cNvPicPr/>
      </xdr:nvPicPr>
      <xdr:blipFill>
        <a:blip r:embed="rId1"/>
        <a:stretch>
          <a:fillRect/>
        </a:stretch>
      </xdr:blipFill>
      <xdr:spPr>
        <a:xfrm>
          <a:off x="11116310" y="10718800"/>
          <a:ext cx="558800" cy="103060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111125</xdr:rowOff>
    </xdr:to>
    <xdr:pic>
      <xdr:nvPicPr>
        <xdr:cNvPr id="22" name="Picture 438836" hidden="1"/>
        <xdr:cNvPicPr/>
      </xdr:nvPicPr>
      <xdr:blipFill>
        <a:blip r:embed="rId1"/>
        <a:stretch>
          <a:fillRect/>
        </a:stretch>
      </xdr:blipFill>
      <xdr:spPr>
        <a:xfrm>
          <a:off x="11116310" y="10718800"/>
          <a:ext cx="558800" cy="97472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12</xdr:row>
      <xdr:rowOff>500380</xdr:rowOff>
    </xdr:to>
    <xdr:pic>
      <xdr:nvPicPr>
        <xdr:cNvPr id="23" name="Picture 438836" hidden="1"/>
        <xdr:cNvPicPr/>
      </xdr:nvPicPr>
      <xdr:blipFill>
        <a:blip r:embed="rId1"/>
        <a:stretch>
          <a:fillRect/>
        </a:stretch>
      </xdr:blipFill>
      <xdr:spPr>
        <a:xfrm>
          <a:off x="11116310" y="10718800"/>
          <a:ext cx="558800" cy="500380"/>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12</xdr:row>
      <xdr:rowOff>817245</xdr:rowOff>
    </xdr:to>
    <xdr:pic>
      <xdr:nvPicPr>
        <xdr:cNvPr id="24" name="Picture 438836" hidden="1"/>
        <xdr:cNvPicPr/>
      </xdr:nvPicPr>
      <xdr:blipFill>
        <a:blip r:embed="rId1"/>
        <a:stretch>
          <a:fillRect/>
        </a:stretch>
      </xdr:blipFill>
      <xdr:spPr>
        <a:xfrm>
          <a:off x="11116310" y="10718800"/>
          <a:ext cx="550545" cy="817245"/>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12</xdr:row>
      <xdr:rowOff>505460</xdr:rowOff>
    </xdr:to>
    <xdr:pic>
      <xdr:nvPicPr>
        <xdr:cNvPr id="25" name="Picture 438836" hidden="1"/>
        <xdr:cNvPicPr/>
      </xdr:nvPicPr>
      <xdr:blipFill>
        <a:blip r:embed="rId1"/>
        <a:stretch>
          <a:fillRect/>
        </a:stretch>
      </xdr:blipFill>
      <xdr:spPr>
        <a:xfrm>
          <a:off x="11116310" y="10718800"/>
          <a:ext cx="550545" cy="50546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91440</xdr:rowOff>
    </xdr:to>
    <xdr:pic>
      <xdr:nvPicPr>
        <xdr:cNvPr id="26" name="Picture 438836" hidden="1"/>
        <xdr:cNvPicPr/>
      </xdr:nvPicPr>
      <xdr:blipFill>
        <a:blip r:embed="rId1"/>
        <a:stretch>
          <a:fillRect/>
        </a:stretch>
      </xdr:blipFill>
      <xdr:spPr>
        <a:xfrm>
          <a:off x="11116310" y="10718800"/>
          <a:ext cx="552450" cy="95504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35560</xdr:rowOff>
    </xdr:to>
    <xdr:pic>
      <xdr:nvPicPr>
        <xdr:cNvPr id="27" name="Picture 438836" hidden="1"/>
        <xdr:cNvPicPr/>
      </xdr:nvPicPr>
      <xdr:blipFill>
        <a:blip r:embed="rId1"/>
        <a:stretch>
          <a:fillRect/>
        </a:stretch>
      </xdr:blipFill>
      <xdr:spPr>
        <a:xfrm>
          <a:off x="11116310" y="10718800"/>
          <a:ext cx="552450" cy="89916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199390</xdr:rowOff>
    </xdr:to>
    <xdr:pic>
      <xdr:nvPicPr>
        <xdr:cNvPr id="28" name="Picture 438836" hidden="1"/>
        <xdr:cNvPicPr/>
      </xdr:nvPicPr>
      <xdr:blipFill>
        <a:blip r:embed="rId1"/>
        <a:stretch>
          <a:fillRect/>
        </a:stretch>
      </xdr:blipFill>
      <xdr:spPr>
        <a:xfrm>
          <a:off x="11116310" y="10718800"/>
          <a:ext cx="552450" cy="1062990"/>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12</xdr:row>
      <xdr:rowOff>523875</xdr:rowOff>
    </xdr:to>
    <xdr:pic>
      <xdr:nvPicPr>
        <xdr:cNvPr id="29" name="Picture 438836" hidden="1"/>
        <xdr:cNvPicPr/>
      </xdr:nvPicPr>
      <xdr:blipFill>
        <a:blip r:embed="rId1"/>
        <a:stretch>
          <a:fillRect/>
        </a:stretch>
      </xdr:blipFill>
      <xdr:spPr>
        <a:xfrm>
          <a:off x="11116310" y="10718800"/>
          <a:ext cx="552450" cy="52387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91440</xdr:rowOff>
    </xdr:to>
    <xdr:pic>
      <xdr:nvPicPr>
        <xdr:cNvPr id="30" name="Picture 438836" hidden="1"/>
        <xdr:cNvPicPr/>
      </xdr:nvPicPr>
      <xdr:blipFill>
        <a:blip r:embed="rId1"/>
        <a:stretch>
          <a:fillRect/>
        </a:stretch>
      </xdr:blipFill>
      <xdr:spPr>
        <a:xfrm>
          <a:off x="11116310" y="10718800"/>
          <a:ext cx="558800" cy="95504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35560</xdr:rowOff>
    </xdr:to>
    <xdr:pic>
      <xdr:nvPicPr>
        <xdr:cNvPr id="31" name="Picture 438836" hidden="1"/>
        <xdr:cNvPicPr/>
      </xdr:nvPicPr>
      <xdr:blipFill>
        <a:blip r:embed="rId1"/>
        <a:stretch>
          <a:fillRect/>
        </a:stretch>
      </xdr:blipFill>
      <xdr:spPr>
        <a:xfrm>
          <a:off x="11116310" y="10718800"/>
          <a:ext cx="558800" cy="89916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199390</xdr:rowOff>
    </xdr:to>
    <xdr:pic>
      <xdr:nvPicPr>
        <xdr:cNvPr id="32" name="Picture 438836" hidden="1"/>
        <xdr:cNvPicPr/>
      </xdr:nvPicPr>
      <xdr:blipFill>
        <a:blip r:embed="rId1"/>
        <a:stretch>
          <a:fillRect/>
        </a:stretch>
      </xdr:blipFill>
      <xdr:spPr>
        <a:xfrm>
          <a:off x="11116310" y="10718800"/>
          <a:ext cx="558800" cy="106299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12</xdr:row>
      <xdr:rowOff>523875</xdr:rowOff>
    </xdr:to>
    <xdr:pic>
      <xdr:nvPicPr>
        <xdr:cNvPr id="33" name="Picture 438836" hidden="1"/>
        <xdr:cNvPicPr/>
      </xdr:nvPicPr>
      <xdr:blipFill>
        <a:blip r:embed="rId1"/>
        <a:stretch>
          <a:fillRect/>
        </a:stretch>
      </xdr:blipFill>
      <xdr:spPr>
        <a:xfrm>
          <a:off x="11116310" y="10718800"/>
          <a:ext cx="558800" cy="523875"/>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13</xdr:row>
      <xdr:rowOff>41910</xdr:rowOff>
    </xdr:to>
    <xdr:pic>
      <xdr:nvPicPr>
        <xdr:cNvPr id="34" name="Picture 438836" hidden="1"/>
        <xdr:cNvPicPr/>
      </xdr:nvPicPr>
      <xdr:blipFill>
        <a:blip r:embed="rId1"/>
        <a:stretch>
          <a:fillRect/>
        </a:stretch>
      </xdr:blipFill>
      <xdr:spPr>
        <a:xfrm>
          <a:off x="11116310" y="10718800"/>
          <a:ext cx="550545" cy="905510"/>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12</xdr:row>
      <xdr:rowOff>530225</xdr:rowOff>
    </xdr:to>
    <xdr:pic>
      <xdr:nvPicPr>
        <xdr:cNvPr id="35" name="Picture 438836" hidden="1"/>
        <xdr:cNvPicPr/>
      </xdr:nvPicPr>
      <xdr:blipFill>
        <a:blip r:embed="rId1"/>
        <a:stretch>
          <a:fillRect/>
        </a:stretch>
      </xdr:blipFill>
      <xdr:spPr>
        <a:xfrm>
          <a:off x="11116310" y="10718800"/>
          <a:ext cx="550545" cy="53022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93345</xdr:rowOff>
    </xdr:to>
    <xdr:pic>
      <xdr:nvPicPr>
        <xdr:cNvPr id="36" name="Picture 438836" hidden="1"/>
        <xdr:cNvPicPr/>
      </xdr:nvPicPr>
      <xdr:blipFill>
        <a:blip r:embed="rId1"/>
        <a:stretch>
          <a:fillRect/>
        </a:stretch>
      </xdr:blipFill>
      <xdr:spPr>
        <a:xfrm>
          <a:off x="11116310" y="10718800"/>
          <a:ext cx="552450" cy="95694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37465</xdr:rowOff>
    </xdr:to>
    <xdr:pic>
      <xdr:nvPicPr>
        <xdr:cNvPr id="37" name="Picture 438836" hidden="1"/>
        <xdr:cNvPicPr/>
      </xdr:nvPicPr>
      <xdr:blipFill>
        <a:blip r:embed="rId1"/>
        <a:stretch>
          <a:fillRect/>
        </a:stretch>
      </xdr:blipFill>
      <xdr:spPr>
        <a:xfrm>
          <a:off x="11116310" y="10718800"/>
          <a:ext cx="552450" cy="90106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255905</xdr:rowOff>
    </xdr:to>
    <xdr:pic>
      <xdr:nvPicPr>
        <xdr:cNvPr id="38" name="Picture 438836" hidden="1"/>
        <xdr:cNvPicPr/>
      </xdr:nvPicPr>
      <xdr:blipFill>
        <a:blip r:embed="rId1"/>
        <a:stretch>
          <a:fillRect/>
        </a:stretch>
      </xdr:blipFill>
      <xdr:spPr>
        <a:xfrm>
          <a:off x="11116310" y="10718800"/>
          <a:ext cx="552450" cy="111950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13</xdr:row>
      <xdr:rowOff>200025</xdr:rowOff>
    </xdr:to>
    <xdr:pic>
      <xdr:nvPicPr>
        <xdr:cNvPr id="39" name="Picture 438836" hidden="1"/>
        <xdr:cNvPicPr/>
      </xdr:nvPicPr>
      <xdr:blipFill>
        <a:blip r:embed="rId1"/>
        <a:stretch>
          <a:fillRect/>
        </a:stretch>
      </xdr:blipFill>
      <xdr:spPr>
        <a:xfrm>
          <a:off x="11116310" y="10718800"/>
          <a:ext cx="552450" cy="1063625"/>
        </a:xfrm>
        <a:prstGeom prst="rect">
          <a:avLst/>
        </a:prstGeom>
        <a:noFill/>
        <a:ln w="9525">
          <a:noFill/>
        </a:ln>
      </xdr:spPr>
    </xdr:pic>
    <xdr:clientData/>
  </xdr:twoCellAnchor>
  <xdr:twoCellAnchor editAs="oneCell">
    <xdr:from>
      <xdr:col>12</xdr:col>
      <xdr:colOff>0</xdr:colOff>
      <xdr:row>12</xdr:row>
      <xdr:rowOff>0</xdr:rowOff>
    </xdr:from>
    <xdr:to>
      <xdr:col>13</xdr:col>
      <xdr:colOff>10795</xdr:colOff>
      <xdr:row>12</xdr:row>
      <xdr:rowOff>525780</xdr:rowOff>
    </xdr:to>
    <xdr:pic>
      <xdr:nvPicPr>
        <xdr:cNvPr id="40" name="Picture 438836" hidden="1"/>
        <xdr:cNvPicPr/>
      </xdr:nvPicPr>
      <xdr:blipFill>
        <a:blip r:embed="rId1"/>
        <a:stretch>
          <a:fillRect/>
        </a:stretch>
      </xdr:blipFill>
      <xdr:spPr>
        <a:xfrm>
          <a:off x="11116310" y="10718800"/>
          <a:ext cx="552450" cy="525780"/>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93345</xdr:rowOff>
    </xdr:to>
    <xdr:pic>
      <xdr:nvPicPr>
        <xdr:cNvPr id="41" name="Picture 438836" hidden="1"/>
        <xdr:cNvPicPr/>
      </xdr:nvPicPr>
      <xdr:blipFill>
        <a:blip r:embed="rId1"/>
        <a:stretch>
          <a:fillRect/>
        </a:stretch>
      </xdr:blipFill>
      <xdr:spPr>
        <a:xfrm>
          <a:off x="11116310" y="10718800"/>
          <a:ext cx="558800" cy="95694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37465</xdr:rowOff>
    </xdr:to>
    <xdr:pic>
      <xdr:nvPicPr>
        <xdr:cNvPr id="42" name="Picture 438836" hidden="1"/>
        <xdr:cNvPicPr/>
      </xdr:nvPicPr>
      <xdr:blipFill>
        <a:blip r:embed="rId1"/>
        <a:stretch>
          <a:fillRect/>
        </a:stretch>
      </xdr:blipFill>
      <xdr:spPr>
        <a:xfrm>
          <a:off x="11116310" y="10718800"/>
          <a:ext cx="558800" cy="90106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255905</xdr:rowOff>
    </xdr:to>
    <xdr:pic>
      <xdr:nvPicPr>
        <xdr:cNvPr id="43" name="Picture 438836" hidden="1"/>
        <xdr:cNvPicPr/>
      </xdr:nvPicPr>
      <xdr:blipFill>
        <a:blip r:embed="rId1"/>
        <a:stretch>
          <a:fillRect/>
        </a:stretch>
      </xdr:blipFill>
      <xdr:spPr>
        <a:xfrm>
          <a:off x="11116310" y="10718800"/>
          <a:ext cx="558800" cy="111950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13</xdr:row>
      <xdr:rowOff>200025</xdr:rowOff>
    </xdr:to>
    <xdr:pic>
      <xdr:nvPicPr>
        <xdr:cNvPr id="44" name="Picture 438836" hidden="1"/>
        <xdr:cNvPicPr/>
      </xdr:nvPicPr>
      <xdr:blipFill>
        <a:blip r:embed="rId1"/>
        <a:stretch>
          <a:fillRect/>
        </a:stretch>
      </xdr:blipFill>
      <xdr:spPr>
        <a:xfrm>
          <a:off x="11116310" y="10718800"/>
          <a:ext cx="558800" cy="1063625"/>
        </a:xfrm>
        <a:prstGeom prst="rect">
          <a:avLst/>
        </a:prstGeom>
        <a:noFill/>
        <a:ln w="9525">
          <a:noFill/>
        </a:ln>
      </xdr:spPr>
    </xdr:pic>
    <xdr:clientData/>
  </xdr:twoCellAnchor>
  <xdr:twoCellAnchor editAs="oneCell">
    <xdr:from>
      <xdr:col>12</xdr:col>
      <xdr:colOff>0</xdr:colOff>
      <xdr:row>12</xdr:row>
      <xdr:rowOff>0</xdr:rowOff>
    </xdr:from>
    <xdr:to>
      <xdr:col>13</xdr:col>
      <xdr:colOff>17145</xdr:colOff>
      <xdr:row>12</xdr:row>
      <xdr:rowOff>525780</xdr:rowOff>
    </xdr:to>
    <xdr:pic>
      <xdr:nvPicPr>
        <xdr:cNvPr id="45" name="Picture 438836" hidden="1"/>
        <xdr:cNvPicPr/>
      </xdr:nvPicPr>
      <xdr:blipFill>
        <a:blip r:embed="rId1"/>
        <a:stretch>
          <a:fillRect/>
        </a:stretch>
      </xdr:blipFill>
      <xdr:spPr>
        <a:xfrm>
          <a:off x="11116310" y="10718800"/>
          <a:ext cx="558800" cy="525780"/>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13</xdr:row>
      <xdr:rowOff>42545</xdr:rowOff>
    </xdr:to>
    <xdr:pic>
      <xdr:nvPicPr>
        <xdr:cNvPr id="46" name="Picture 438836" hidden="1"/>
        <xdr:cNvPicPr/>
      </xdr:nvPicPr>
      <xdr:blipFill>
        <a:blip r:embed="rId1"/>
        <a:stretch>
          <a:fillRect/>
        </a:stretch>
      </xdr:blipFill>
      <xdr:spPr>
        <a:xfrm>
          <a:off x="11116310" y="10718800"/>
          <a:ext cx="550545" cy="906145"/>
        </a:xfrm>
        <a:prstGeom prst="rect">
          <a:avLst/>
        </a:prstGeom>
        <a:noFill/>
        <a:ln w="9525">
          <a:noFill/>
        </a:ln>
      </xdr:spPr>
    </xdr:pic>
    <xdr:clientData/>
  </xdr:twoCellAnchor>
  <xdr:twoCellAnchor editAs="oneCell">
    <xdr:from>
      <xdr:col>12</xdr:col>
      <xdr:colOff>0</xdr:colOff>
      <xdr:row>12</xdr:row>
      <xdr:rowOff>0</xdr:rowOff>
    </xdr:from>
    <xdr:to>
      <xdr:col>13</xdr:col>
      <xdr:colOff>8890</xdr:colOff>
      <xdr:row>12</xdr:row>
      <xdr:rowOff>530860</xdr:rowOff>
    </xdr:to>
    <xdr:pic>
      <xdr:nvPicPr>
        <xdr:cNvPr id="47" name="Picture 438836" hidden="1"/>
        <xdr:cNvPicPr/>
      </xdr:nvPicPr>
      <xdr:blipFill>
        <a:blip r:embed="rId1"/>
        <a:stretch>
          <a:fillRect/>
        </a:stretch>
      </xdr:blipFill>
      <xdr:spPr>
        <a:xfrm>
          <a:off x="11116310" y="10718800"/>
          <a:ext cx="550545" cy="53086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958850</xdr:rowOff>
    </xdr:to>
    <xdr:pic>
      <xdr:nvPicPr>
        <xdr:cNvPr id="48" name="Picture 438836" hidden="1"/>
        <xdr:cNvPicPr/>
      </xdr:nvPicPr>
      <xdr:blipFill>
        <a:blip r:embed="rId1"/>
        <a:stretch>
          <a:fillRect/>
        </a:stretch>
      </xdr:blipFill>
      <xdr:spPr>
        <a:xfrm>
          <a:off x="11116310" y="11582400"/>
          <a:ext cx="552450" cy="95885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901700</xdr:rowOff>
    </xdr:to>
    <xdr:pic>
      <xdr:nvPicPr>
        <xdr:cNvPr id="49" name="Picture 438836" hidden="1"/>
        <xdr:cNvPicPr/>
      </xdr:nvPicPr>
      <xdr:blipFill>
        <a:blip r:embed="rId1"/>
        <a:stretch>
          <a:fillRect/>
        </a:stretch>
      </xdr:blipFill>
      <xdr:spPr>
        <a:xfrm>
          <a:off x="11116310" y="11582400"/>
          <a:ext cx="552450" cy="90170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527050</xdr:rowOff>
    </xdr:to>
    <xdr:pic>
      <xdr:nvPicPr>
        <xdr:cNvPr id="50" name="Picture 438836" hidden="1"/>
        <xdr:cNvPicPr/>
      </xdr:nvPicPr>
      <xdr:blipFill>
        <a:blip r:embed="rId1"/>
        <a:stretch>
          <a:fillRect/>
        </a:stretch>
      </xdr:blipFill>
      <xdr:spPr>
        <a:xfrm>
          <a:off x="11116310" y="11582400"/>
          <a:ext cx="552450" cy="52705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958850</xdr:rowOff>
    </xdr:to>
    <xdr:pic>
      <xdr:nvPicPr>
        <xdr:cNvPr id="51" name="Picture 438836" hidden="1"/>
        <xdr:cNvPicPr/>
      </xdr:nvPicPr>
      <xdr:blipFill>
        <a:blip r:embed="rId1"/>
        <a:stretch>
          <a:fillRect/>
        </a:stretch>
      </xdr:blipFill>
      <xdr:spPr>
        <a:xfrm>
          <a:off x="11116310" y="11582400"/>
          <a:ext cx="558800" cy="95885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901700</xdr:rowOff>
    </xdr:to>
    <xdr:pic>
      <xdr:nvPicPr>
        <xdr:cNvPr id="52" name="Picture 438836" hidden="1"/>
        <xdr:cNvPicPr/>
      </xdr:nvPicPr>
      <xdr:blipFill>
        <a:blip r:embed="rId1"/>
        <a:stretch>
          <a:fillRect/>
        </a:stretch>
      </xdr:blipFill>
      <xdr:spPr>
        <a:xfrm>
          <a:off x="11116310" y="11582400"/>
          <a:ext cx="558800" cy="90170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527050</xdr:rowOff>
    </xdr:to>
    <xdr:pic>
      <xdr:nvPicPr>
        <xdr:cNvPr id="53" name="Picture 438836" hidden="1"/>
        <xdr:cNvPicPr/>
      </xdr:nvPicPr>
      <xdr:blipFill>
        <a:blip r:embed="rId1"/>
        <a:stretch>
          <a:fillRect/>
        </a:stretch>
      </xdr:blipFill>
      <xdr:spPr>
        <a:xfrm>
          <a:off x="11116310" y="11582400"/>
          <a:ext cx="558800" cy="527050"/>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908050</xdr:rowOff>
    </xdr:to>
    <xdr:pic>
      <xdr:nvPicPr>
        <xdr:cNvPr id="54" name="Picture 438836" hidden="1"/>
        <xdr:cNvPicPr/>
      </xdr:nvPicPr>
      <xdr:blipFill>
        <a:blip r:embed="rId1"/>
        <a:stretch>
          <a:fillRect/>
        </a:stretch>
      </xdr:blipFill>
      <xdr:spPr>
        <a:xfrm>
          <a:off x="11116310" y="11582400"/>
          <a:ext cx="550545" cy="908050"/>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533400</xdr:rowOff>
    </xdr:to>
    <xdr:pic>
      <xdr:nvPicPr>
        <xdr:cNvPr id="55" name="Picture 438836" hidden="1"/>
        <xdr:cNvPicPr/>
      </xdr:nvPicPr>
      <xdr:blipFill>
        <a:blip r:embed="rId1"/>
        <a:stretch>
          <a:fillRect/>
        </a:stretch>
      </xdr:blipFill>
      <xdr:spPr>
        <a:xfrm>
          <a:off x="11116310" y="11582400"/>
          <a:ext cx="550545" cy="53340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868045</xdr:rowOff>
    </xdr:to>
    <xdr:pic>
      <xdr:nvPicPr>
        <xdr:cNvPr id="56" name="Picture 438836" hidden="1"/>
        <xdr:cNvPicPr/>
      </xdr:nvPicPr>
      <xdr:blipFill>
        <a:blip r:embed="rId1"/>
        <a:stretch>
          <a:fillRect/>
        </a:stretch>
      </xdr:blipFill>
      <xdr:spPr>
        <a:xfrm>
          <a:off x="11116310" y="11582400"/>
          <a:ext cx="552450" cy="86804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812165</xdr:rowOff>
    </xdr:to>
    <xdr:pic>
      <xdr:nvPicPr>
        <xdr:cNvPr id="57" name="Picture 438836" hidden="1"/>
        <xdr:cNvPicPr/>
      </xdr:nvPicPr>
      <xdr:blipFill>
        <a:blip r:embed="rId1"/>
        <a:stretch>
          <a:fillRect/>
        </a:stretch>
      </xdr:blipFill>
      <xdr:spPr>
        <a:xfrm>
          <a:off x="11116310" y="11582400"/>
          <a:ext cx="552450" cy="81216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1030605</xdr:rowOff>
    </xdr:to>
    <xdr:pic>
      <xdr:nvPicPr>
        <xdr:cNvPr id="58" name="Picture 438836" hidden="1"/>
        <xdr:cNvPicPr/>
      </xdr:nvPicPr>
      <xdr:blipFill>
        <a:blip r:embed="rId1"/>
        <a:stretch>
          <a:fillRect/>
        </a:stretch>
      </xdr:blipFill>
      <xdr:spPr>
        <a:xfrm>
          <a:off x="11116310" y="11582400"/>
          <a:ext cx="552450" cy="103060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974725</xdr:rowOff>
    </xdr:to>
    <xdr:pic>
      <xdr:nvPicPr>
        <xdr:cNvPr id="59" name="Picture 438836" hidden="1"/>
        <xdr:cNvPicPr/>
      </xdr:nvPicPr>
      <xdr:blipFill>
        <a:blip r:embed="rId1"/>
        <a:stretch>
          <a:fillRect/>
        </a:stretch>
      </xdr:blipFill>
      <xdr:spPr>
        <a:xfrm>
          <a:off x="11116310" y="11582400"/>
          <a:ext cx="552450" cy="97472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500380</xdr:rowOff>
    </xdr:to>
    <xdr:pic>
      <xdr:nvPicPr>
        <xdr:cNvPr id="60" name="Picture 438836" hidden="1"/>
        <xdr:cNvPicPr/>
      </xdr:nvPicPr>
      <xdr:blipFill>
        <a:blip r:embed="rId1"/>
        <a:stretch>
          <a:fillRect/>
        </a:stretch>
      </xdr:blipFill>
      <xdr:spPr>
        <a:xfrm>
          <a:off x="11116310" y="11582400"/>
          <a:ext cx="552450" cy="50038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868045</xdr:rowOff>
    </xdr:to>
    <xdr:pic>
      <xdr:nvPicPr>
        <xdr:cNvPr id="61" name="Picture 438836" hidden="1"/>
        <xdr:cNvPicPr/>
      </xdr:nvPicPr>
      <xdr:blipFill>
        <a:blip r:embed="rId1"/>
        <a:stretch>
          <a:fillRect/>
        </a:stretch>
      </xdr:blipFill>
      <xdr:spPr>
        <a:xfrm>
          <a:off x="11116310" y="11582400"/>
          <a:ext cx="558800" cy="86804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812165</xdr:rowOff>
    </xdr:to>
    <xdr:pic>
      <xdr:nvPicPr>
        <xdr:cNvPr id="62" name="Picture 438836" hidden="1"/>
        <xdr:cNvPicPr/>
      </xdr:nvPicPr>
      <xdr:blipFill>
        <a:blip r:embed="rId1"/>
        <a:stretch>
          <a:fillRect/>
        </a:stretch>
      </xdr:blipFill>
      <xdr:spPr>
        <a:xfrm>
          <a:off x="11116310" y="11582400"/>
          <a:ext cx="558800" cy="81216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1030605</xdr:rowOff>
    </xdr:to>
    <xdr:pic>
      <xdr:nvPicPr>
        <xdr:cNvPr id="63" name="Picture 438836" hidden="1"/>
        <xdr:cNvPicPr/>
      </xdr:nvPicPr>
      <xdr:blipFill>
        <a:blip r:embed="rId1"/>
        <a:stretch>
          <a:fillRect/>
        </a:stretch>
      </xdr:blipFill>
      <xdr:spPr>
        <a:xfrm>
          <a:off x="11116310" y="11582400"/>
          <a:ext cx="558800" cy="103060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974725</xdr:rowOff>
    </xdr:to>
    <xdr:pic>
      <xdr:nvPicPr>
        <xdr:cNvPr id="64" name="Picture 438836" hidden="1"/>
        <xdr:cNvPicPr/>
      </xdr:nvPicPr>
      <xdr:blipFill>
        <a:blip r:embed="rId1"/>
        <a:stretch>
          <a:fillRect/>
        </a:stretch>
      </xdr:blipFill>
      <xdr:spPr>
        <a:xfrm>
          <a:off x="11116310" y="11582400"/>
          <a:ext cx="558800" cy="97472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500380</xdr:rowOff>
    </xdr:to>
    <xdr:pic>
      <xdr:nvPicPr>
        <xdr:cNvPr id="65" name="Picture 438836" hidden="1"/>
        <xdr:cNvPicPr/>
      </xdr:nvPicPr>
      <xdr:blipFill>
        <a:blip r:embed="rId1"/>
        <a:stretch>
          <a:fillRect/>
        </a:stretch>
      </xdr:blipFill>
      <xdr:spPr>
        <a:xfrm>
          <a:off x="11116310" y="11582400"/>
          <a:ext cx="558800" cy="500380"/>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817245</xdr:rowOff>
    </xdr:to>
    <xdr:pic>
      <xdr:nvPicPr>
        <xdr:cNvPr id="66" name="Picture 438836" hidden="1"/>
        <xdr:cNvPicPr/>
      </xdr:nvPicPr>
      <xdr:blipFill>
        <a:blip r:embed="rId1"/>
        <a:stretch>
          <a:fillRect/>
        </a:stretch>
      </xdr:blipFill>
      <xdr:spPr>
        <a:xfrm>
          <a:off x="11116310" y="11582400"/>
          <a:ext cx="550545" cy="817245"/>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505460</xdr:rowOff>
    </xdr:to>
    <xdr:pic>
      <xdr:nvPicPr>
        <xdr:cNvPr id="67" name="Picture 438836" hidden="1"/>
        <xdr:cNvPicPr/>
      </xdr:nvPicPr>
      <xdr:blipFill>
        <a:blip r:embed="rId1"/>
        <a:stretch>
          <a:fillRect/>
        </a:stretch>
      </xdr:blipFill>
      <xdr:spPr>
        <a:xfrm>
          <a:off x="11116310" y="11582400"/>
          <a:ext cx="550545" cy="50546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955040</xdr:rowOff>
    </xdr:to>
    <xdr:pic>
      <xdr:nvPicPr>
        <xdr:cNvPr id="68" name="Picture 438836" hidden="1"/>
        <xdr:cNvPicPr/>
      </xdr:nvPicPr>
      <xdr:blipFill>
        <a:blip r:embed="rId1"/>
        <a:stretch>
          <a:fillRect/>
        </a:stretch>
      </xdr:blipFill>
      <xdr:spPr>
        <a:xfrm>
          <a:off x="11116310" y="11582400"/>
          <a:ext cx="552450" cy="95504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899160</xdr:rowOff>
    </xdr:to>
    <xdr:pic>
      <xdr:nvPicPr>
        <xdr:cNvPr id="69" name="Picture 438836" hidden="1"/>
        <xdr:cNvPicPr/>
      </xdr:nvPicPr>
      <xdr:blipFill>
        <a:blip r:embed="rId1"/>
        <a:stretch>
          <a:fillRect/>
        </a:stretch>
      </xdr:blipFill>
      <xdr:spPr>
        <a:xfrm>
          <a:off x="11116310" y="11582400"/>
          <a:ext cx="552450" cy="89916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523875</xdr:rowOff>
    </xdr:to>
    <xdr:pic>
      <xdr:nvPicPr>
        <xdr:cNvPr id="70" name="Picture 438836" hidden="1"/>
        <xdr:cNvPicPr/>
      </xdr:nvPicPr>
      <xdr:blipFill>
        <a:blip r:embed="rId1"/>
        <a:stretch>
          <a:fillRect/>
        </a:stretch>
      </xdr:blipFill>
      <xdr:spPr>
        <a:xfrm>
          <a:off x="11116310" y="11582400"/>
          <a:ext cx="552450" cy="52387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955040</xdr:rowOff>
    </xdr:to>
    <xdr:pic>
      <xdr:nvPicPr>
        <xdr:cNvPr id="71" name="Picture 438836" hidden="1"/>
        <xdr:cNvPicPr/>
      </xdr:nvPicPr>
      <xdr:blipFill>
        <a:blip r:embed="rId1"/>
        <a:stretch>
          <a:fillRect/>
        </a:stretch>
      </xdr:blipFill>
      <xdr:spPr>
        <a:xfrm>
          <a:off x="11116310" y="11582400"/>
          <a:ext cx="558800" cy="95504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899160</xdr:rowOff>
    </xdr:to>
    <xdr:pic>
      <xdr:nvPicPr>
        <xdr:cNvPr id="72" name="Picture 438836" hidden="1"/>
        <xdr:cNvPicPr/>
      </xdr:nvPicPr>
      <xdr:blipFill>
        <a:blip r:embed="rId1"/>
        <a:stretch>
          <a:fillRect/>
        </a:stretch>
      </xdr:blipFill>
      <xdr:spPr>
        <a:xfrm>
          <a:off x="11116310" y="11582400"/>
          <a:ext cx="558800" cy="89916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523875</xdr:rowOff>
    </xdr:to>
    <xdr:pic>
      <xdr:nvPicPr>
        <xdr:cNvPr id="73" name="Picture 438836" hidden="1"/>
        <xdr:cNvPicPr/>
      </xdr:nvPicPr>
      <xdr:blipFill>
        <a:blip r:embed="rId1"/>
        <a:stretch>
          <a:fillRect/>
        </a:stretch>
      </xdr:blipFill>
      <xdr:spPr>
        <a:xfrm>
          <a:off x="11116310" y="11582400"/>
          <a:ext cx="558800" cy="523875"/>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905510</xdr:rowOff>
    </xdr:to>
    <xdr:pic>
      <xdr:nvPicPr>
        <xdr:cNvPr id="74" name="Picture 438836" hidden="1"/>
        <xdr:cNvPicPr/>
      </xdr:nvPicPr>
      <xdr:blipFill>
        <a:blip r:embed="rId1"/>
        <a:stretch>
          <a:fillRect/>
        </a:stretch>
      </xdr:blipFill>
      <xdr:spPr>
        <a:xfrm>
          <a:off x="11116310" y="11582400"/>
          <a:ext cx="550545" cy="905510"/>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530225</xdr:rowOff>
    </xdr:to>
    <xdr:pic>
      <xdr:nvPicPr>
        <xdr:cNvPr id="75" name="Picture 438836" hidden="1"/>
        <xdr:cNvPicPr/>
      </xdr:nvPicPr>
      <xdr:blipFill>
        <a:blip r:embed="rId1"/>
        <a:stretch>
          <a:fillRect/>
        </a:stretch>
      </xdr:blipFill>
      <xdr:spPr>
        <a:xfrm>
          <a:off x="11116310" y="11582400"/>
          <a:ext cx="550545" cy="53022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956945</xdr:rowOff>
    </xdr:to>
    <xdr:pic>
      <xdr:nvPicPr>
        <xdr:cNvPr id="76" name="Picture 438836" hidden="1"/>
        <xdr:cNvPicPr/>
      </xdr:nvPicPr>
      <xdr:blipFill>
        <a:blip r:embed="rId1"/>
        <a:stretch>
          <a:fillRect/>
        </a:stretch>
      </xdr:blipFill>
      <xdr:spPr>
        <a:xfrm>
          <a:off x="11116310" y="11582400"/>
          <a:ext cx="552450" cy="95694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901065</xdr:rowOff>
    </xdr:to>
    <xdr:pic>
      <xdr:nvPicPr>
        <xdr:cNvPr id="77" name="Picture 438836" hidden="1"/>
        <xdr:cNvPicPr/>
      </xdr:nvPicPr>
      <xdr:blipFill>
        <a:blip r:embed="rId1"/>
        <a:stretch>
          <a:fillRect/>
        </a:stretch>
      </xdr:blipFill>
      <xdr:spPr>
        <a:xfrm>
          <a:off x="11116310" y="11582400"/>
          <a:ext cx="552450" cy="90106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525780</xdr:rowOff>
    </xdr:to>
    <xdr:pic>
      <xdr:nvPicPr>
        <xdr:cNvPr id="78" name="Picture 438836" hidden="1"/>
        <xdr:cNvPicPr/>
      </xdr:nvPicPr>
      <xdr:blipFill>
        <a:blip r:embed="rId1"/>
        <a:stretch>
          <a:fillRect/>
        </a:stretch>
      </xdr:blipFill>
      <xdr:spPr>
        <a:xfrm>
          <a:off x="11116310" y="11582400"/>
          <a:ext cx="552450" cy="52578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956945</xdr:rowOff>
    </xdr:to>
    <xdr:pic>
      <xdr:nvPicPr>
        <xdr:cNvPr id="79" name="Picture 438836" hidden="1"/>
        <xdr:cNvPicPr/>
      </xdr:nvPicPr>
      <xdr:blipFill>
        <a:blip r:embed="rId1"/>
        <a:stretch>
          <a:fillRect/>
        </a:stretch>
      </xdr:blipFill>
      <xdr:spPr>
        <a:xfrm>
          <a:off x="11116310" y="11582400"/>
          <a:ext cx="558800" cy="95694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901065</xdr:rowOff>
    </xdr:to>
    <xdr:pic>
      <xdr:nvPicPr>
        <xdr:cNvPr id="80" name="Picture 438836" hidden="1"/>
        <xdr:cNvPicPr/>
      </xdr:nvPicPr>
      <xdr:blipFill>
        <a:blip r:embed="rId1"/>
        <a:stretch>
          <a:fillRect/>
        </a:stretch>
      </xdr:blipFill>
      <xdr:spPr>
        <a:xfrm>
          <a:off x="11116310" y="11582400"/>
          <a:ext cx="558800" cy="90106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525780</xdr:rowOff>
    </xdr:to>
    <xdr:pic>
      <xdr:nvPicPr>
        <xdr:cNvPr id="81" name="Picture 438836" hidden="1"/>
        <xdr:cNvPicPr/>
      </xdr:nvPicPr>
      <xdr:blipFill>
        <a:blip r:embed="rId1"/>
        <a:stretch>
          <a:fillRect/>
        </a:stretch>
      </xdr:blipFill>
      <xdr:spPr>
        <a:xfrm>
          <a:off x="11116310" y="11582400"/>
          <a:ext cx="558800" cy="525780"/>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906145</xdr:rowOff>
    </xdr:to>
    <xdr:pic>
      <xdr:nvPicPr>
        <xdr:cNvPr id="82" name="Picture 438836" hidden="1"/>
        <xdr:cNvPicPr/>
      </xdr:nvPicPr>
      <xdr:blipFill>
        <a:blip r:embed="rId1"/>
        <a:stretch>
          <a:fillRect/>
        </a:stretch>
      </xdr:blipFill>
      <xdr:spPr>
        <a:xfrm>
          <a:off x="11116310" y="11582400"/>
          <a:ext cx="550545" cy="906145"/>
        </a:xfrm>
        <a:prstGeom prst="rect">
          <a:avLst/>
        </a:prstGeom>
        <a:noFill/>
        <a:ln w="9525">
          <a:noFill/>
        </a:ln>
      </xdr:spPr>
    </xdr:pic>
    <xdr:clientData/>
  </xdr:twoCellAnchor>
  <xdr:twoCellAnchor editAs="oneCell">
    <xdr:from>
      <xdr:col>12</xdr:col>
      <xdr:colOff>0</xdr:colOff>
      <xdr:row>13</xdr:row>
      <xdr:rowOff>0</xdr:rowOff>
    </xdr:from>
    <xdr:to>
      <xdr:col>13</xdr:col>
      <xdr:colOff>8890</xdr:colOff>
      <xdr:row>13</xdr:row>
      <xdr:rowOff>530860</xdr:rowOff>
    </xdr:to>
    <xdr:pic>
      <xdr:nvPicPr>
        <xdr:cNvPr id="83" name="Picture 438836" hidden="1"/>
        <xdr:cNvPicPr/>
      </xdr:nvPicPr>
      <xdr:blipFill>
        <a:blip r:embed="rId1"/>
        <a:stretch>
          <a:fillRect/>
        </a:stretch>
      </xdr:blipFill>
      <xdr:spPr>
        <a:xfrm>
          <a:off x="11116310" y="11582400"/>
          <a:ext cx="550545" cy="53086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1117600</xdr:rowOff>
    </xdr:to>
    <xdr:pic>
      <xdr:nvPicPr>
        <xdr:cNvPr id="84" name="Picture 438836" hidden="1"/>
        <xdr:cNvPicPr/>
      </xdr:nvPicPr>
      <xdr:blipFill>
        <a:blip r:embed="rId1"/>
        <a:stretch>
          <a:fillRect/>
        </a:stretch>
      </xdr:blipFill>
      <xdr:spPr>
        <a:xfrm>
          <a:off x="11116310" y="11582400"/>
          <a:ext cx="552450" cy="111760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1060450</xdr:rowOff>
    </xdr:to>
    <xdr:pic>
      <xdr:nvPicPr>
        <xdr:cNvPr id="85" name="Picture 438836" hidden="1"/>
        <xdr:cNvPicPr/>
      </xdr:nvPicPr>
      <xdr:blipFill>
        <a:blip r:embed="rId1"/>
        <a:stretch>
          <a:fillRect/>
        </a:stretch>
      </xdr:blipFill>
      <xdr:spPr>
        <a:xfrm>
          <a:off x="11116310" y="11582400"/>
          <a:ext cx="552450" cy="106045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1117600</xdr:rowOff>
    </xdr:to>
    <xdr:pic>
      <xdr:nvPicPr>
        <xdr:cNvPr id="86" name="Picture 438836" hidden="1"/>
        <xdr:cNvPicPr/>
      </xdr:nvPicPr>
      <xdr:blipFill>
        <a:blip r:embed="rId1"/>
        <a:stretch>
          <a:fillRect/>
        </a:stretch>
      </xdr:blipFill>
      <xdr:spPr>
        <a:xfrm>
          <a:off x="11116310" y="11582400"/>
          <a:ext cx="558800" cy="111760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1060450</xdr:rowOff>
    </xdr:to>
    <xdr:pic>
      <xdr:nvPicPr>
        <xdr:cNvPr id="87" name="Picture 438836" hidden="1"/>
        <xdr:cNvPicPr/>
      </xdr:nvPicPr>
      <xdr:blipFill>
        <a:blip r:embed="rId1"/>
        <a:stretch>
          <a:fillRect/>
        </a:stretch>
      </xdr:blipFill>
      <xdr:spPr>
        <a:xfrm>
          <a:off x="11116310" y="11582400"/>
          <a:ext cx="558800" cy="106045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1062990</xdr:rowOff>
    </xdr:to>
    <xdr:pic>
      <xdr:nvPicPr>
        <xdr:cNvPr id="88" name="Picture 438836" hidden="1"/>
        <xdr:cNvPicPr/>
      </xdr:nvPicPr>
      <xdr:blipFill>
        <a:blip r:embed="rId1"/>
        <a:stretch>
          <a:fillRect/>
        </a:stretch>
      </xdr:blipFill>
      <xdr:spPr>
        <a:xfrm>
          <a:off x="11116310" y="11582400"/>
          <a:ext cx="552450" cy="1062990"/>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1062990</xdr:rowOff>
    </xdr:to>
    <xdr:pic>
      <xdr:nvPicPr>
        <xdr:cNvPr id="89" name="Picture 438836" hidden="1"/>
        <xdr:cNvPicPr/>
      </xdr:nvPicPr>
      <xdr:blipFill>
        <a:blip r:embed="rId1"/>
        <a:stretch>
          <a:fillRect/>
        </a:stretch>
      </xdr:blipFill>
      <xdr:spPr>
        <a:xfrm>
          <a:off x="11116310" y="11582400"/>
          <a:ext cx="558800" cy="1062990"/>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1119505</xdr:rowOff>
    </xdr:to>
    <xdr:pic>
      <xdr:nvPicPr>
        <xdr:cNvPr id="90" name="Picture 438836" hidden="1"/>
        <xdr:cNvPicPr/>
      </xdr:nvPicPr>
      <xdr:blipFill>
        <a:blip r:embed="rId1"/>
        <a:stretch>
          <a:fillRect/>
        </a:stretch>
      </xdr:blipFill>
      <xdr:spPr>
        <a:xfrm>
          <a:off x="11116310" y="11582400"/>
          <a:ext cx="552450" cy="1119505"/>
        </a:xfrm>
        <a:prstGeom prst="rect">
          <a:avLst/>
        </a:prstGeom>
        <a:noFill/>
        <a:ln w="9525">
          <a:noFill/>
        </a:ln>
      </xdr:spPr>
    </xdr:pic>
    <xdr:clientData/>
  </xdr:twoCellAnchor>
  <xdr:twoCellAnchor editAs="oneCell">
    <xdr:from>
      <xdr:col>12</xdr:col>
      <xdr:colOff>0</xdr:colOff>
      <xdr:row>13</xdr:row>
      <xdr:rowOff>0</xdr:rowOff>
    </xdr:from>
    <xdr:to>
      <xdr:col>13</xdr:col>
      <xdr:colOff>10795</xdr:colOff>
      <xdr:row>13</xdr:row>
      <xdr:rowOff>1063625</xdr:rowOff>
    </xdr:to>
    <xdr:pic>
      <xdr:nvPicPr>
        <xdr:cNvPr id="91" name="Picture 438836" hidden="1"/>
        <xdr:cNvPicPr/>
      </xdr:nvPicPr>
      <xdr:blipFill>
        <a:blip r:embed="rId1"/>
        <a:stretch>
          <a:fillRect/>
        </a:stretch>
      </xdr:blipFill>
      <xdr:spPr>
        <a:xfrm>
          <a:off x="11116310" y="11582400"/>
          <a:ext cx="552450" cy="106362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1119505</xdr:rowOff>
    </xdr:to>
    <xdr:pic>
      <xdr:nvPicPr>
        <xdr:cNvPr id="92" name="Picture 438836" hidden="1"/>
        <xdr:cNvPicPr/>
      </xdr:nvPicPr>
      <xdr:blipFill>
        <a:blip r:embed="rId1"/>
        <a:stretch>
          <a:fillRect/>
        </a:stretch>
      </xdr:blipFill>
      <xdr:spPr>
        <a:xfrm>
          <a:off x="11116310" y="11582400"/>
          <a:ext cx="558800" cy="1119505"/>
        </a:xfrm>
        <a:prstGeom prst="rect">
          <a:avLst/>
        </a:prstGeom>
        <a:noFill/>
        <a:ln w="9525">
          <a:noFill/>
        </a:ln>
      </xdr:spPr>
    </xdr:pic>
    <xdr:clientData/>
  </xdr:twoCellAnchor>
  <xdr:twoCellAnchor editAs="oneCell">
    <xdr:from>
      <xdr:col>12</xdr:col>
      <xdr:colOff>0</xdr:colOff>
      <xdr:row>13</xdr:row>
      <xdr:rowOff>0</xdr:rowOff>
    </xdr:from>
    <xdr:to>
      <xdr:col>13</xdr:col>
      <xdr:colOff>17145</xdr:colOff>
      <xdr:row>13</xdr:row>
      <xdr:rowOff>1063625</xdr:rowOff>
    </xdr:to>
    <xdr:pic>
      <xdr:nvPicPr>
        <xdr:cNvPr id="93" name="Picture 438836" hidden="1"/>
        <xdr:cNvPicPr/>
      </xdr:nvPicPr>
      <xdr:blipFill>
        <a:blip r:embed="rId1"/>
        <a:stretch>
          <a:fillRect/>
        </a:stretch>
      </xdr:blipFill>
      <xdr:spPr>
        <a:xfrm>
          <a:off x="11116310" y="11582400"/>
          <a:ext cx="558800" cy="106362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958850</xdr:rowOff>
    </xdr:to>
    <xdr:pic>
      <xdr:nvPicPr>
        <xdr:cNvPr id="94" name="Picture 438836" hidden="1"/>
        <xdr:cNvPicPr/>
      </xdr:nvPicPr>
      <xdr:blipFill>
        <a:blip r:embed="rId1"/>
        <a:stretch>
          <a:fillRect/>
        </a:stretch>
      </xdr:blipFill>
      <xdr:spPr>
        <a:xfrm>
          <a:off x="10306685" y="9271000"/>
          <a:ext cx="555625" cy="95885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936625</xdr:rowOff>
    </xdr:to>
    <xdr:pic>
      <xdr:nvPicPr>
        <xdr:cNvPr id="95" name="Picture 438836" hidden="1"/>
        <xdr:cNvPicPr/>
      </xdr:nvPicPr>
      <xdr:blipFill>
        <a:blip r:embed="rId1"/>
        <a:stretch>
          <a:fillRect/>
        </a:stretch>
      </xdr:blipFill>
      <xdr:spPr>
        <a:xfrm>
          <a:off x="10306685" y="9271000"/>
          <a:ext cx="555625" cy="93662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1060450</xdr:rowOff>
    </xdr:to>
    <xdr:pic>
      <xdr:nvPicPr>
        <xdr:cNvPr id="96" name="Picture 438836" hidden="1"/>
        <xdr:cNvPicPr/>
      </xdr:nvPicPr>
      <xdr:blipFill>
        <a:blip r:embed="rId1"/>
        <a:stretch>
          <a:fillRect/>
        </a:stretch>
      </xdr:blipFill>
      <xdr:spPr>
        <a:xfrm>
          <a:off x="10306685" y="9271000"/>
          <a:ext cx="555625" cy="106045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958850</xdr:rowOff>
    </xdr:to>
    <xdr:pic>
      <xdr:nvPicPr>
        <xdr:cNvPr id="97" name="Picture 438836" hidden="1"/>
        <xdr:cNvPicPr/>
      </xdr:nvPicPr>
      <xdr:blipFill>
        <a:blip r:embed="rId1"/>
        <a:stretch>
          <a:fillRect/>
        </a:stretch>
      </xdr:blipFill>
      <xdr:spPr>
        <a:xfrm>
          <a:off x="10306685" y="9271000"/>
          <a:ext cx="561975" cy="95885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936625</xdr:rowOff>
    </xdr:to>
    <xdr:pic>
      <xdr:nvPicPr>
        <xdr:cNvPr id="98" name="Picture 438836" hidden="1"/>
        <xdr:cNvPicPr/>
      </xdr:nvPicPr>
      <xdr:blipFill>
        <a:blip r:embed="rId1"/>
        <a:stretch>
          <a:fillRect/>
        </a:stretch>
      </xdr:blipFill>
      <xdr:spPr>
        <a:xfrm>
          <a:off x="10306685" y="9271000"/>
          <a:ext cx="561975" cy="93662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1060450</xdr:rowOff>
    </xdr:to>
    <xdr:pic>
      <xdr:nvPicPr>
        <xdr:cNvPr id="99" name="Picture 438836" hidden="1"/>
        <xdr:cNvPicPr/>
      </xdr:nvPicPr>
      <xdr:blipFill>
        <a:blip r:embed="rId1"/>
        <a:stretch>
          <a:fillRect/>
        </a:stretch>
      </xdr:blipFill>
      <xdr:spPr>
        <a:xfrm>
          <a:off x="10306685" y="9271000"/>
          <a:ext cx="561975" cy="106045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1030605</xdr:rowOff>
    </xdr:to>
    <xdr:pic>
      <xdr:nvPicPr>
        <xdr:cNvPr id="100" name="Picture 438836" hidden="1"/>
        <xdr:cNvPicPr/>
      </xdr:nvPicPr>
      <xdr:blipFill>
        <a:blip r:embed="rId1"/>
        <a:stretch>
          <a:fillRect/>
        </a:stretch>
      </xdr:blipFill>
      <xdr:spPr>
        <a:xfrm>
          <a:off x="10306685" y="9271000"/>
          <a:ext cx="555625" cy="103060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974725</xdr:rowOff>
    </xdr:to>
    <xdr:pic>
      <xdr:nvPicPr>
        <xdr:cNvPr id="101" name="Picture 438836" hidden="1"/>
        <xdr:cNvPicPr/>
      </xdr:nvPicPr>
      <xdr:blipFill>
        <a:blip r:embed="rId1"/>
        <a:stretch>
          <a:fillRect/>
        </a:stretch>
      </xdr:blipFill>
      <xdr:spPr>
        <a:xfrm>
          <a:off x="10306685" y="9271000"/>
          <a:ext cx="555625" cy="97472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1030605</xdr:rowOff>
    </xdr:to>
    <xdr:pic>
      <xdr:nvPicPr>
        <xdr:cNvPr id="102" name="Picture 438836" hidden="1"/>
        <xdr:cNvPicPr/>
      </xdr:nvPicPr>
      <xdr:blipFill>
        <a:blip r:embed="rId1"/>
        <a:stretch>
          <a:fillRect/>
        </a:stretch>
      </xdr:blipFill>
      <xdr:spPr>
        <a:xfrm>
          <a:off x="10306685" y="9271000"/>
          <a:ext cx="561975" cy="103060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974725</xdr:rowOff>
    </xdr:to>
    <xdr:pic>
      <xdr:nvPicPr>
        <xdr:cNvPr id="103" name="Picture 438836" hidden="1"/>
        <xdr:cNvPicPr/>
      </xdr:nvPicPr>
      <xdr:blipFill>
        <a:blip r:embed="rId1"/>
        <a:stretch>
          <a:fillRect/>
        </a:stretch>
      </xdr:blipFill>
      <xdr:spPr>
        <a:xfrm>
          <a:off x="10306685" y="9271000"/>
          <a:ext cx="561975" cy="97472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955040</xdr:rowOff>
    </xdr:to>
    <xdr:pic>
      <xdr:nvPicPr>
        <xdr:cNvPr id="104" name="Picture 438836" hidden="1"/>
        <xdr:cNvPicPr/>
      </xdr:nvPicPr>
      <xdr:blipFill>
        <a:blip r:embed="rId1"/>
        <a:stretch>
          <a:fillRect/>
        </a:stretch>
      </xdr:blipFill>
      <xdr:spPr>
        <a:xfrm>
          <a:off x="10306685" y="9271000"/>
          <a:ext cx="555625" cy="95504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1062990</xdr:rowOff>
    </xdr:to>
    <xdr:pic>
      <xdr:nvPicPr>
        <xdr:cNvPr id="105" name="Picture 438836" hidden="1"/>
        <xdr:cNvPicPr/>
      </xdr:nvPicPr>
      <xdr:blipFill>
        <a:blip r:embed="rId1"/>
        <a:stretch>
          <a:fillRect/>
        </a:stretch>
      </xdr:blipFill>
      <xdr:spPr>
        <a:xfrm>
          <a:off x="10306685" y="9271000"/>
          <a:ext cx="555625" cy="106299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955040</xdr:rowOff>
    </xdr:to>
    <xdr:pic>
      <xdr:nvPicPr>
        <xdr:cNvPr id="106" name="Picture 438836" hidden="1"/>
        <xdr:cNvPicPr/>
      </xdr:nvPicPr>
      <xdr:blipFill>
        <a:blip r:embed="rId1"/>
        <a:stretch>
          <a:fillRect/>
        </a:stretch>
      </xdr:blipFill>
      <xdr:spPr>
        <a:xfrm>
          <a:off x="10306685" y="9271000"/>
          <a:ext cx="561975" cy="95504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1062990</xdr:rowOff>
    </xdr:to>
    <xdr:pic>
      <xdr:nvPicPr>
        <xdr:cNvPr id="107" name="Picture 438836" hidden="1"/>
        <xdr:cNvPicPr/>
      </xdr:nvPicPr>
      <xdr:blipFill>
        <a:blip r:embed="rId1"/>
        <a:stretch>
          <a:fillRect/>
        </a:stretch>
      </xdr:blipFill>
      <xdr:spPr>
        <a:xfrm>
          <a:off x="10306685" y="9271000"/>
          <a:ext cx="561975" cy="106299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956945</xdr:rowOff>
    </xdr:to>
    <xdr:pic>
      <xdr:nvPicPr>
        <xdr:cNvPr id="108" name="Picture 438836" hidden="1"/>
        <xdr:cNvPicPr/>
      </xdr:nvPicPr>
      <xdr:blipFill>
        <a:blip r:embed="rId1"/>
        <a:stretch>
          <a:fillRect/>
        </a:stretch>
      </xdr:blipFill>
      <xdr:spPr>
        <a:xfrm>
          <a:off x="10306685" y="9271000"/>
          <a:ext cx="555625" cy="95694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938530</xdr:rowOff>
    </xdr:to>
    <xdr:pic>
      <xdr:nvPicPr>
        <xdr:cNvPr id="109" name="Picture 438836" hidden="1"/>
        <xdr:cNvPicPr/>
      </xdr:nvPicPr>
      <xdr:blipFill>
        <a:blip r:embed="rId1"/>
        <a:stretch>
          <a:fillRect/>
        </a:stretch>
      </xdr:blipFill>
      <xdr:spPr>
        <a:xfrm>
          <a:off x="10306685" y="9271000"/>
          <a:ext cx="555625" cy="93853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1063625</xdr:rowOff>
    </xdr:to>
    <xdr:pic>
      <xdr:nvPicPr>
        <xdr:cNvPr id="110" name="Picture 438836" hidden="1"/>
        <xdr:cNvPicPr/>
      </xdr:nvPicPr>
      <xdr:blipFill>
        <a:blip r:embed="rId1"/>
        <a:stretch>
          <a:fillRect/>
        </a:stretch>
      </xdr:blipFill>
      <xdr:spPr>
        <a:xfrm>
          <a:off x="10306685" y="9271000"/>
          <a:ext cx="555625" cy="106362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956945</xdr:rowOff>
    </xdr:to>
    <xdr:pic>
      <xdr:nvPicPr>
        <xdr:cNvPr id="111" name="Picture 438836" hidden="1"/>
        <xdr:cNvPicPr/>
      </xdr:nvPicPr>
      <xdr:blipFill>
        <a:blip r:embed="rId1"/>
        <a:stretch>
          <a:fillRect/>
        </a:stretch>
      </xdr:blipFill>
      <xdr:spPr>
        <a:xfrm>
          <a:off x="10306685" y="9271000"/>
          <a:ext cx="561975" cy="95694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938530</xdr:rowOff>
    </xdr:to>
    <xdr:pic>
      <xdr:nvPicPr>
        <xdr:cNvPr id="112" name="Picture 438836" hidden="1"/>
        <xdr:cNvPicPr/>
      </xdr:nvPicPr>
      <xdr:blipFill>
        <a:blip r:embed="rId1"/>
        <a:stretch>
          <a:fillRect/>
        </a:stretch>
      </xdr:blipFill>
      <xdr:spPr>
        <a:xfrm>
          <a:off x="10306685" y="9271000"/>
          <a:ext cx="561975" cy="93853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1063625</xdr:rowOff>
    </xdr:to>
    <xdr:pic>
      <xdr:nvPicPr>
        <xdr:cNvPr id="113" name="Picture 438836" hidden="1"/>
        <xdr:cNvPicPr/>
      </xdr:nvPicPr>
      <xdr:blipFill>
        <a:blip r:embed="rId1"/>
        <a:stretch>
          <a:fillRect/>
        </a:stretch>
      </xdr:blipFill>
      <xdr:spPr>
        <a:xfrm>
          <a:off x="10306685" y="9271000"/>
          <a:ext cx="561975" cy="106362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919480</xdr:rowOff>
    </xdr:to>
    <xdr:pic>
      <xdr:nvPicPr>
        <xdr:cNvPr id="114" name="Picture 438836" hidden="1"/>
        <xdr:cNvPicPr/>
      </xdr:nvPicPr>
      <xdr:blipFill>
        <a:blip r:embed="rId1"/>
        <a:stretch>
          <a:fillRect/>
        </a:stretch>
      </xdr:blipFill>
      <xdr:spPr>
        <a:xfrm>
          <a:off x="10306685" y="5159375"/>
          <a:ext cx="555625" cy="919480"/>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863600</xdr:rowOff>
    </xdr:to>
    <xdr:pic>
      <xdr:nvPicPr>
        <xdr:cNvPr id="115" name="Picture 438836" hidden="1"/>
        <xdr:cNvPicPr/>
      </xdr:nvPicPr>
      <xdr:blipFill>
        <a:blip r:embed="rId1"/>
        <a:stretch>
          <a:fillRect/>
        </a:stretch>
      </xdr:blipFill>
      <xdr:spPr>
        <a:xfrm>
          <a:off x="10306685" y="5159375"/>
          <a:ext cx="555625" cy="86360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919480</xdr:rowOff>
    </xdr:to>
    <xdr:pic>
      <xdr:nvPicPr>
        <xdr:cNvPr id="116" name="Picture 438836" hidden="1"/>
        <xdr:cNvPicPr/>
      </xdr:nvPicPr>
      <xdr:blipFill>
        <a:blip r:embed="rId1"/>
        <a:stretch>
          <a:fillRect/>
        </a:stretch>
      </xdr:blipFill>
      <xdr:spPr>
        <a:xfrm>
          <a:off x="10306685" y="5159375"/>
          <a:ext cx="561975" cy="91948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863600</xdr:rowOff>
    </xdr:to>
    <xdr:pic>
      <xdr:nvPicPr>
        <xdr:cNvPr id="117" name="Picture 438836" hidden="1"/>
        <xdr:cNvPicPr/>
      </xdr:nvPicPr>
      <xdr:blipFill>
        <a:blip r:embed="rId1"/>
        <a:stretch>
          <a:fillRect/>
        </a:stretch>
      </xdr:blipFill>
      <xdr:spPr>
        <a:xfrm>
          <a:off x="10306685" y="5159375"/>
          <a:ext cx="561975" cy="863600"/>
        </a:xfrm>
        <a:prstGeom prst="rect">
          <a:avLst/>
        </a:prstGeom>
        <a:noFill/>
        <a:ln w="9525">
          <a:noFill/>
        </a:ln>
      </xdr:spPr>
    </xdr:pic>
    <xdr:clientData/>
  </xdr:twoCellAnchor>
  <xdr:twoCellAnchor editAs="oneCell">
    <xdr:from>
      <xdr:col>10</xdr:col>
      <xdr:colOff>0</xdr:colOff>
      <xdr:row>8</xdr:row>
      <xdr:rowOff>0</xdr:rowOff>
    </xdr:from>
    <xdr:to>
      <xdr:col>10</xdr:col>
      <xdr:colOff>553720</xdr:colOff>
      <xdr:row>8</xdr:row>
      <xdr:rowOff>868680</xdr:rowOff>
    </xdr:to>
    <xdr:pic>
      <xdr:nvPicPr>
        <xdr:cNvPr id="118" name="Picture 438836" hidden="1"/>
        <xdr:cNvPicPr/>
      </xdr:nvPicPr>
      <xdr:blipFill>
        <a:blip r:embed="rId1"/>
        <a:stretch>
          <a:fillRect/>
        </a:stretch>
      </xdr:blipFill>
      <xdr:spPr>
        <a:xfrm>
          <a:off x="10306685" y="5159375"/>
          <a:ext cx="553720" cy="868680"/>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950595</xdr:rowOff>
    </xdr:to>
    <xdr:pic>
      <xdr:nvPicPr>
        <xdr:cNvPr id="119" name="Picture 438836" hidden="1"/>
        <xdr:cNvPicPr/>
      </xdr:nvPicPr>
      <xdr:blipFill>
        <a:blip r:embed="rId1"/>
        <a:stretch>
          <a:fillRect/>
        </a:stretch>
      </xdr:blipFill>
      <xdr:spPr>
        <a:xfrm>
          <a:off x="10306685" y="5159375"/>
          <a:ext cx="555625" cy="950595"/>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950595</xdr:rowOff>
    </xdr:to>
    <xdr:pic>
      <xdr:nvPicPr>
        <xdr:cNvPr id="120" name="Picture 438836" hidden="1"/>
        <xdr:cNvPicPr/>
      </xdr:nvPicPr>
      <xdr:blipFill>
        <a:blip r:embed="rId1"/>
        <a:stretch>
          <a:fillRect/>
        </a:stretch>
      </xdr:blipFill>
      <xdr:spPr>
        <a:xfrm>
          <a:off x="10306685" y="5159375"/>
          <a:ext cx="561975" cy="95059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952500</xdr:rowOff>
    </xdr:to>
    <xdr:pic>
      <xdr:nvPicPr>
        <xdr:cNvPr id="121" name="Picture 438836" hidden="1"/>
        <xdr:cNvPicPr/>
      </xdr:nvPicPr>
      <xdr:blipFill>
        <a:blip r:embed="rId1"/>
        <a:stretch>
          <a:fillRect/>
        </a:stretch>
      </xdr:blipFill>
      <xdr:spPr>
        <a:xfrm>
          <a:off x="10306685" y="5159375"/>
          <a:ext cx="555625" cy="95250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952500</xdr:rowOff>
    </xdr:to>
    <xdr:pic>
      <xdr:nvPicPr>
        <xdr:cNvPr id="122" name="Picture 438836" hidden="1"/>
        <xdr:cNvPicPr/>
      </xdr:nvPicPr>
      <xdr:blipFill>
        <a:blip r:embed="rId1"/>
        <a:stretch>
          <a:fillRect/>
        </a:stretch>
      </xdr:blipFill>
      <xdr:spPr>
        <a:xfrm>
          <a:off x="10306685" y="5159375"/>
          <a:ext cx="561975" cy="95250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527050</xdr:rowOff>
    </xdr:to>
    <xdr:pic>
      <xdr:nvPicPr>
        <xdr:cNvPr id="123" name="Picture 438836" hidden="1"/>
        <xdr:cNvPicPr/>
      </xdr:nvPicPr>
      <xdr:blipFill>
        <a:blip r:embed="rId1"/>
        <a:stretch>
          <a:fillRect/>
        </a:stretch>
      </xdr:blipFill>
      <xdr:spPr>
        <a:xfrm>
          <a:off x="10306685" y="9271000"/>
          <a:ext cx="555625" cy="52705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527050</xdr:rowOff>
    </xdr:to>
    <xdr:pic>
      <xdr:nvPicPr>
        <xdr:cNvPr id="124" name="Picture 438836" hidden="1"/>
        <xdr:cNvPicPr/>
      </xdr:nvPicPr>
      <xdr:blipFill>
        <a:blip r:embed="rId1"/>
        <a:stretch>
          <a:fillRect/>
        </a:stretch>
      </xdr:blipFill>
      <xdr:spPr>
        <a:xfrm>
          <a:off x="10306685" y="9271000"/>
          <a:ext cx="561975" cy="527050"/>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533400</xdr:rowOff>
    </xdr:to>
    <xdr:pic>
      <xdr:nvPicPr>
        <xdr:cNvPr id="125" name="Picture 438836" hidden="1"/>
        <xdr:cNvPicPr/>
      </xdr:nvPicPr>
      <xdr:blipFill>
        <a:blip r:embed="rId1"/>
        <a:stretch>
          <a:fillRect/>
        </a:stretch>
      </xdr:blipFill>
      <xdr:spPr>
        <a:xfrm>
          <a:off x="10306685" y="9271000"/>
          <a:ext cx="553720" cy="53340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868045</xdr:rowOff>
    </xdr:to>
    <xdr:pic>
      <xdr:nvPicPr>
        <xdr:cNvPr id="126" name="Picture 438836" hidden="1"/>
        <xdr:cNvPicPr/>
      </xdr:nvPicPr>
      <xdr:blipFill>
        <a:blip r:embed="rId1"/>
        <a:stretch>
          <a:fillRect/>
        </a:stretch>
      </xdr:blipFill>
      <xdr:spPr>
        <a:xfrm>
          <a:off x="10306685" y="9271000"/>
          <a:ext cx="555625" cy="86804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812165</xdr:rowOff>
    </xdr:to>
    <xdr:pic>
      <xdr:nvPicPr>
        <xdr:cNvPr id="127" name="Picture 438836" hidden="1"/>
        <xdr:cNvPicPr/>
      </xdr:nvPicPr>
      <xdr:blipFill>
        <a:blip r:embed="rId1"/>
        <a:stretch>
          <a:fillRect/>
        </a:stretch>
      </xdr:blipFill>
      <xdr:spPr>
        <a:xfrm>
          <a:off x="10306685" y="9271000"/>
          <a:ext cx="555625" cy="81216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500380</xdr:rowOff>
    </xdr:to>
    <xdr:pic>
      <xdr:nvPicPr>
        <xdr:cNvPr id="128" name="Picture 438836" hidden="1"/>
        <xdr:cNvPicPr/>
      </xdr:nvPicPr>
      <xdr:blipFill>
        <a:blip r:embed="rId1"/>
        <a:stretch>
          <a:fillRect/>
        </a:stretch>
      </xdr:blipFill>
      <xdr:spPr>
        <a:xfrm>
          <a:off x="10306685" y="9271000"/>
          <a:ext cx="555625" cy="50038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868045</xdr:rowOff>
    </xdr:to>
    <xdr:pic>
      <xdr:nvPicPr>
        <xdr:cNvPr id="129" name="Picture 438836" hidden="1"/>
        <xdr:cNvPicPr/>
      </xdr:nvPicPr>
      <xdr:blipFill>
        <a:blip r:embed="rId1"/>
        <a:stretch>
          <a:fillRect/>
        </a:stretch>
      </xdr:blipFill>
      <xdr:spPr>
        <a:xfrm>
          <a:off x="10306685" y="9271000"/>
          <a:ext cx="561975" cy="86804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812165</xdr:rowOff>
    </xdr:to>
    <xdr:pic>
      <xdr:nvPicPr>
        <xdr:cNvPr id="130" name="Picture 438836" hidden="1"/>
        <xdr:cNvPicPr/>
      </xdr:nvPicPr>
      <xdr:blipFill>
        <a:blip r:embed="rId1"/>
        <a:stretch>
          <a:fillRect/>
        </a:stretch>
      </xdr:blipFill>
      <xdr:spPr>
        <a:xfrm>
          <a:off x="10306685" y="9271000"/>
          <a:ext cx="561975" cy="81216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500380</xdr:rowOff>
    </xdr:to>
    <xdr:pic>
      <xdr:nvPicPr>
        <xdr:cNvPr id="131" name="Picture 438836" hidden="1"/>
        <xdr:cNvPicPr/>
      </xdr:nvPicPr>
      <xdr:blipFill>
        <a:blip r:embed="rId1"/>
        <a:stretch>
          <a:fillRect/>
        </a:stretch>
      </xdr:blipFill>
      <xdr:spPr>
        <a:xfrm>
          <a:off x="10306685" y="9271000"/>
          <a:ext cx="561975" cy="500380"/>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817245</xdr:rowOff>
    </xdr:to>
    <xdr:pic>
      <xdr:nvPicPr>
        <xdr:cNvPr id="132" name="Picture 438836" hidden="1"/>
        <xdr:cNvPicPr/>
      </xdr:nvPicPr>
      <xdr:blipFill>
        <a:blip r:embed="rId1"/>
        <a:stretch>
          <a:fillRect/>
        </a:stretch>
      </xdr:blipFill>
      <xdr:spPr>
        <a:xfrm>
          <a:off x="10306685" y="9271000"/>
          <a:ext cx="553720" cy="817245"/>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505460</xdr:rowOff>
    </xdr:to>
    <xdr:pic>
      <xdr:nvPicPr>
        <xdr:cNvPr id="133" name="Picture 438836" hidden="1"/>
        <xdr:cNvPicPr/>
      </xdr:nvPicPr>
      <xdr:blipFill>
        <a:blip r:embed="rId1"/>
        <a:stretch>
          <a:fillRect/>
        </a:stretch>
      </xdr:blipFill>
      <xdr:spPr>
        <a:xfrm>
          <a:off x="10306685" y="9271000"/>
          <a:ext cx="553720" cy="50546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899160</xdr:rowOff>
    </xdr:to>
    <xdr:pic>
      <xdr:nvPicPr>
        <xdr:cNvPr id="134" name="Picture 438836" hidden="1"/>
        <xdr:cNvPicPr/>
      </xdr:nvPicPr>
      <xdr:blipFill>
        <a:blip r:embed="rId1"/>
        <a:stretch>
          <a:fillRect/>
        </a:stretch>
      </xdr:blipFill>
      <xdr:spPr>
        <a:xfrm>
          <a:off x="10306685" y="9271000"/>
          <a:ext cx="555625" cy="89916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523875</xdr:rowOff>
    </xdr:to>
    <xdr:pic>
      <xdr:nvPicPr>
        <xdr:cNvPr id="135" name="Picture 438836" hidden="1"/>
        <xdr:cNvPicPr/>
      </xdr:nvPicPr>
      <xdr:blipFill>
        <a:blip r:embed="rId1"/>
        <a:stretch>
          <a:fillRect/>
        </a:stretch>
      </xdr:blipFill>
      <xdr:spPr>
        <a:xfrm>
          <a:off x="10306685" y="9271000"/>
          <a:ext cx="555625" cy="52387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899160</xdr:rowOff>
    </xdr:to>
    <xdr:pic>
      <xdr:nvPicPr>
        <xdr:cNvPr id="136" name="Picture 438836" hidden="1"/>
        <xdr:cNvPicPr/>
      </xdr:nvPicPr>
      <xdr:blipFill>
        <a:blip r:embed="rId1"/>
        <a:stretch>
          <a:fillRect/>
        </a:stretch>
      </xdr:blipFill>
      <xdr:spPr>
        <a:xfrm>
          <a:off x="10306685" y="9271000"/>
          <a:ext cx="561975" cy="89916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523875</xdr:rowOff>
    </xdr:to>
    <xdr:pic>
      <xdr:nvPicPr>
        <xdr:cNvPr id="137" name="Picture 438836" hidden="1"/>
        <xdr:cNvPicPr/>
      </xdr:nvPicPr>
      <xdr:blipFill>
        <a:blip r:embed="rId1"/>
        <a:stretch>
          <a:fillRect/>
        </a:stretch>
      </xdr:blipFill>
      <xdr:spPr>
        <a:xfrm>
          <a:off x="10306685" y="9271000"/>
          <a:ext cx="561975" cy="523875"/>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530225</xdr:rowOff>
    </xdr:to>
    <xdr:pic>
      <xdr:nvPicPr>
        <xdr:cNvPr id="138" name="Picture 438836" hidden="1"/>
        <xdr:cNvPicPr/>
      </xdr:nvPicPr>
      <xdr:blipFill>
        <a:blip r:embed="rId1"/>
        <a:stretch>
          <a:fillRect/>
        </a:stretch>
      </xdr:blipFill>
      <xdr:spPr>
        <a:xfrm>
          <a:off x="10306685" y="9271000"/>
          <a:ext cx="553720" cy="53022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901065</xdr:rowOff>
    </xdr:to>
    <xdr:pic>
      <xdr:nvPicPr>
        <xdr:cNvPr id="139" name="Picture 438836" hidden="1"/>
        <xdr:cNvPicPr/>
      </xdr:nvPicPr>
      <xdr:blipFill>
        <a:blip r:embed="rId1"/>
        <a:stretch>
          <a:fillRect/>
        </a:stretch>
      </xdr:blipFill>
      <xdr:spPr>
        <a:xfrm>
          <a:off x="10306685" y="9271000"/>
          <a:ext cx="555625" cy="901065"/>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525780</xdr:rowOff>
    </xdr:to>
    <xdr:pic>
      <xdr:nvPicPr>
        <xdr:cNvPr id="140" name="Picture 438836" hidden="1"/>
        <xdr:cNvPicPr/>
      </xdr:nvPicPr>
      <xdr:blipFill>
        <a:blip r:embed="rId1"/>
        <a:stretch>
          <a:fillRect/>
        </a:stretch>
      </xdr:blipFill>
      <xdr:spPr>
        <a:xfrm>
          <a:off x="10306685" y="9271000"/>
          <a:ext cx="555625" cy="52578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901065</xdr:rowOff>
    </xdr:to>
    <xdr:pic>
      <xdr:nvPicPr>
        <xdr:cNvPr id="141" name="Picture 438836" hidden="1"/>
        <xdr:cNvPicPr/>
      </xdr:nvPicPr>
      <xdr:blipFill>
        <a:blip r:embed="rId1"/>
        <a:stretch>
          <a:fillRect/>
        </a:stretch>
      </xdr:blipFill>
      <xdr:spPr>
        <a:xfrm>
          <a:off x="10306685" y="9271000"/>
          <a:ext cx="561975" cy="901065"/>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525780</xdr:rowOff>
    </xdr:to>
    <xdr:pic>
      <xdr:nvPicPr>
        <xdr:cNvPr id="142" name="Picture 438836" hidden="1"/>
        <xdr:cNvPicPr/>
      </xdr:nvPicPr>
      <xdr:blipFill>
        <a:blip r:embed="rId1"/>
        <a:stretch>
          <a:fillRect/>
        </a:stretch>
      </xdr:blipFill>
      <xdr:spPr>
        <a:xfrm>
          <a:off x="10306685" y="9271000"/>
          <a:ext cx="561975" cy="525780"/>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530860</xdr:rowOff>
    </xdr:to>
    <xdr:pic>
      <xdr:nvPicPr>
        <xdr:cNvPr id="143" name="Picture 438836" hidden="1"/>
        <xdr:cNvPicPr/>
      </xdr:nvPicPr>
      <xdr:blipFill>
        <a:blip r:embed="rId1"/>
        <a:stretch>
          <a:fillRect/>
        </a:stretch>
      </xdr:blipFill>
      <xdr:spPr>
        <a:xfrm>
          <a:off x="10306685" y="9271000"/>
          <a:ext cx="553720" cy="530860"/>
        </a:xfrm>
        <a:prstGeom prst="rect">
          <a:avLst/>
        </a:prstGeom>
        <a:noFill/>
        <a:ln w="9525">
          <a:noFill/>
        </a:ln>
      </xdr:spPr>
    </xdr:pic>
    <xdr:clientData/>
  </xdr:twoCellAnchor>
  <xdr:twoCellAnchor editAs="oneCell">
    <xdr:from>
      <xdr:col>10</xdr:col>
      <xdr:colOff>0</xdr:colOff>
      <xdr:row>11</xdr:row>
      <xdr:rowOff>0</xdr:rowOff>
    </xdr:from>
    <xdr:to>
      <xdr:col>10</xdr:col>
      <xdr:colOff>555625</xdr:colOff>
      <xdr:row>11</xdr:row>
      <xdr:rowOff>901700</xdr:rowOff>
    </xdr:to>
    <xdr:pic>
      <xdr:nvPicPr>
        <xdr:cNvPr id="144" name="Picture 438836" hidden="1"/>
        <xdr:cNvPicPr/>
      </xdr:nvPicPr>
      <xdr:blipFill>
        <a:blip r:embed="rId1"/>
        <a:stretch>
          <a:fillRect/>
        </a:stretch>
      </xdr:blipFill>
      <xdr:spPr>
        <a:xfrm>
          <a:off x="10306685" y="9271000"/>
          <a:ext cx="555625" cy="901700"/>
        </a:xfrm>
        <a:prstGeom prst="rect">
          <a:avLst/>
        </a:prstGeom>
        <a:noFill/>
        <a:ln w="9525">
          <a:noFill/>
        </a:ln>
      </xdr:spPr>
    </xdr:pic>
    <xdr:clientData/>
  </xdr:twoCellAnchor>
  <xdr:twoCellAnchor editAs="oneCell">
    <xdr:from>
      <xdr:col>10</xdr:col>
      <xdr:colOff>0</xdr:colOff>
      <xdr:row>11</xdr:row>
      <xdr:rowOff>0</xdr:rowOff>
    </xdr:from>
    <xdr:to>
      <xdr:col>10</xdr:col>
      <xdr:colOff>561975</xdr:colOff>
      <xdr:row>11</xdr:row>
      <xdr:rowOff>901700</xdr:rowOff>
    </xdr:to>
    <xdr:pic>
      <xdr:nvPicPr>
        <xdr:cNvPr id="145" name="Picture 438836" hidden="1"/>
        <xdr:cNvPicPr/>
      </xdr:nvPicPr>
      <xdr:blipFill>
        <a:blip r:embed="rId1"/>
        <a:stretch>
          <a:fillRect/>
        </a:stretch>
      </xdr:blipFill>
      <xdr:spPr>
        <a:xfrm>
          <a:off x="10306685" y="9271000"/>
          <a:ext cx="561975" cy="901700"/>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908050</xdr:rowOff>
    </xdr:to>
    <xdr:pic>
      <xdr:nvPicPr>
        <xdr:cNvPr id="146" name="Picture 438836" hidden="1"/>
        <xdr:cNvPicPr/>
      </xdr:nvPicPr>
      <xdr:blipFill>
        <a:blip r:embed="rId1"/>
        <a:stretch>
          <a:fillRect/>
        </a:stretch>
      </xdr:blipFill>
      <xdr:spPr>
        <a:xfrm>
          <a:off x="10306685" y="9271000"/>
          <a:ext cx="553720" cy="908050"/>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904875</xdr:rowOff>
    </xdr:to>
    <xdr:pic>
      <xdr:nvPicPr>
        <xdr:cNvPr id="147" name="Picture 438836" hidden="1"/>
        <xdr:cNvPicPr/>
      </xdr:nvPicPr>
      <xdr:blipFill>
        <a:blip r:embed="rId1"/>
        <a:stretch>
          <a:fillRect/>
        </a:stretch>
      </xdr:blipFill>
      <xdr:spPr>
        <a:xfrm>
          <a:off x="10306685" y="9271000"/>
          <a:ext cx="553720" cy="904875"/>
        </a:xfrm>
        <a:prstGeom prst="rect">
          <a:avLst/>
        </a:prstGeom>
        <a:noFill/>
        <a:ln w="9525">
          <a:noFill/>
        </a:ln>
      </xdr:spPr>
    </xdr:pic>
    <xdr:clientData/>
  </xdr:twoCellAnchor>
  <xdr:twoCellAnchor editAs="oneCell">
    <xdr:from>
      <xdr:col>10</xdr:col>
      <xdr:colOff>0</xdr:colOff>
      <xdr:row>11</xdr:row>
      <xdr:rowOff>0</xdr:rowOff>
    </xdr:from>
    <xdr:to>
      <xdr:col>10</xdr:col>
      <xdr:colOff>553720</xdr:colOff>
      <xdr:row>11</xdr:row>
      <xdr:rowOff>906145</xdr:rowOff>
    </xdr:to>
    <xdr:pic>
      <xdr:nvPicPr>
        <xdr:cNvPr id="148" name="Picture 438836" hidden="1"/>
        <xdr:cNvPicPr/>
      </xdr:nvPicPr>
      <xdr:blipFill>
        <a:blip r:embed="rId1"/>
        <a:stretch>
          <a:fillRect/>
        </a:stretch>
      </xdr:blipFill>
      <xdr:spPr>
        <a:xfrm>
          <a:off x="10306685" y="9271000"/>
          <a:ext cx="553720" cy="90614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1208405</xdr:rowOff>
    </xdr:to>
    <xdr:pic>
      <xdr:nvPicPr>
        <xdr:cNvPr id="149" name="Picture 438836" hidden="1"/>
        <xdr:cNvPicPr/>
      </xdr:nvPicPr>
      <xdr:blipFill>
        <a:blip r:embed="rId1"/>
        <a:stretch>
          <a:fillRect/>
        </a:stretch>
      </xdr:blipFill>
      <xdr:spPr>
        <a:xfrm>
          <a:off x="10306685" y="5159375"/>
          <a:ext cx="555625" cy="120840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9</xdr:row>
      <xdr:rowOff>100330</xdr:rowOff>
    </xdr:to>
    <xdr:pic>
      <xdr:nvPicPr>
        <xdr:cNvPr id="150" name="Picture 438836" hidden="1"/>
        <xdr:cNvPicPr/>
      </xdr:nvPicPr>
      <xdr:blipFill>
        <a:blip r:embed="rId1"/>
        <a:stretch>
          <a:fillRect/>
        </a:stretch>
      </xdr:blipFill>
      <xdr:spPr>
        <a:xfrm>
          <a:off x="10306685" y="5159375"/>
          <a:ext cx="555625" cy="136715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9</xdr:row>
      <xdr:rowOff>43180</xdr:rowOff>
    </xdr:to>
    <xdr:pic>
      <xdr:nvPicPr>
        <xdr:cNvPr id="151" name="Picture 438836" hidden="1"/>
        <xdr:cNvPicPr/>
      </xdr:nvPicPr>
      <xdr:blipFill>
        <a:blip r:embed="rId1"/>
        <a:stretch>
          <a:fillRect/>
        </a:stretch>
      </xdr:blipFill>
      <xdr:spPr>
        <a:xfrm>
          <a:off x="10306685" y="5159375"/>
          <a:ext cx="555625" cy="1310005"/>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1208405</xdr:rowOff>
    </xdr:to>
    <xdr:pic>
      <xdr:nvPicPr>
        <xdr:cNvPr id="152" name="Picture 438836" hidden="1"/>
        <xdr:cNvPicPr/>
      </xdr:nvPicPr>
      <xdr:blipFill>
        <a:blip r:embed="rId1"/>
        <a:stretch>
          <a:fillRect/>
        </a:stretch>
      </xdr:blipFill>
      <xdr:spPr>
        <a:xfrm>
          <a:off x="10306685" y="5159375"/>
          <a:ext cx="561975" cy="1208405"/>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9</xdr:row>
      <xdr:rowOff>100330</xdr:rowOff>
    </xdr:to>
    <xdr:pic>
      <xdr:nvPicPr>
        <xdr:cNvPr id="153" name="Picture 438836" hidden="1"/>
        <xdr:cNvPicPr/>
      </xdr:nvPicPr>
      <xdr:blipFill>
        <a:blip r:embed="rId1"/>
        <a:stretch>
          <a:fillRect/>
        </a:stretch>
      </xdr:blipFill>
      <xdr:spPr>
        <a:xfrm>
          <a:off x="10306685" y="5159375"/>
          <a:ext cx="561975" cy="1367155"/>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9</xdr:row>
      <xdr:rowOff>43180</xdr:rowOff>
    </xdr:to>
    <xdr:pic>
      <xdr:nvPicPr>
        <xdr:cNvPr id="154" name="Picture 438836" hidden="1"/>
        <xdr:cNvPicPr/>
      </xdr:nvPicPr>
      <xdr:blipFill>
        <a:blip r:embed="rId1"/>
        <a:stretch>
          <a:fillRect/>
        </a:stretch>
      </xdr:blipFill>
      <xdr:spPr>
        <a:xfrm>
          <a:off x="10306685" y="5159375"/>
          <a:ext cx="561975" cy="131000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9</xdr:row>
      <xdr:rowOff>13335</xdr:rowOff>
    </xdr:to>
    <xdr:pic>
      <xdr:nvPicPr>
        <xdr:cNvPr id="155" name="Picture 438836" hidden="1"/>
        <xdr:cNvPicPr/>
      </xdr:nvPicPr>
      <xdr:blipFill>
        <a:blip r:embed="rId1"/>
        <a:stretch>
          <a:fillRect/>
        </a:stretch>
      </xdr:blipFill>
      <xdr:spPr>
        <a:xfrm>
          <a:off x="10306685" y="5159375"/>
          <a:ext cx="555625" cy="1280160"/>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1224280</xdr:rowOff>
    </xdr:to>
    <xdr:pic>
      <xdr:nvPicPr>
        <xdr:cNvPr id="156" name="Picture 438836" hidden="1"/>
        <xdr:cNvPicPr/>
      </xdr:nvPicPr>
      <xdr:blipFill>
        <a:blip r:embed="rId1"/>
        <a:stretch>
          <a:fillRect/>
        </a:stretch>
      </xdr:blipFill>
      <xdr:spPr>
        <a:xfrm>
          <a:off x="10306685" y="5159375"/>
          <a:ext cx="555625" cy="122428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9</xdr:row>
      <xdr:rowOff>13335</xdr:rowOff>
    </xdr:to>
    <xdr:pic>
      <xdr:nvPicPr>
        <xdr:cNvPr id="157" name="Picture 438836" hidden="1"/>
        <xdr:cNvPicPr/>
      </xdr:nvPicPr>
      <xdr:blipFill>
        <a:blip r:embed="rId1"/>
        <a:stretch>
          <a:fillRect/>
        </a:stretch>
      </xdr:blipFill>
      <xdr:spPr>
        <a:xfrm>
          <a:off x="10306685" y="5159375"/>
          <a:ext cx="561975" cy="128016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1224280</xdr:rowOff>
    </xdr:to>
    <xdr:pic>
      <xdr:nvPicPr>
        <xdr:cNvPr id="158" name="Picture 438836" hidden="1"/>
        <xdr:cNvPicPr/>
      </xdr:nvPicPr>
      <xdr:blipFill>
        <a:blip r:embed="rId1"/>
        <a:stretch>
          <a:fillRect/>
        </a:stretch>
      </xdr:blipFill>
      <xdr:spPr>
        <a:xfrm>
          <a:off x="10306685" y="5159375"/>
          <a:ext cx="561975" cy="1224280"/>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1204595</xdr:rowOff>
    </xdr:to>
    <xdr:pic>
      <xdr:nvPicPr>
        <xdr:cNvPr id="159" name="Picture 438836" hidden="1"/>
        <xdr:cNvPicPr/>
      </xdr:nvPicPr>
      <xdr:blipFill>
        <a:blip r:embed="rId1"/>
        <a:stretch>
          <a:fillRect/>
        </a:stretch>
      </xdr:blipFill>
      <xdr:spPr>
        <a:xfrm>
          <a:off x="10306685" y="5159375"/>
          <a:ext cx="555625" cy="120459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9</xdr:row>
      <xdr:rowOff>45720</xdr:rowOff>
    </xdr:to>
    <xdr:pic>
      <xdr:nvPicPr>
        <xdr:cNvPr id="160" name="Picture 438836" hidden="1"/>
        <xdr:cNvPicPr/>
      </xdr:nvPicPr>
      <xdr:blipFill>
        <a:blip r:embed="rId1"/>
        <a:stretch>
          <a:fillRect/>
        </a:stretch>
      </xdr:blipFill>
      <xdr:spPr>
        <a:xfrm>
          <a:off x="10306685" y="5159375"/>
          <a:ext cx="555625" cy="1312545"/>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1204595</xdr:rowOff>
    </xdr:to>
    <xdr:pic>
      <xdr:nvPicPr>
        <xdr:cNvPr id="161" name="Picture 438836" hidden="1"/>
        <xdr:cNvPicPr/>
      </xdr:nvPicPr>
      <xdr:blipFill>
        <a:blip r:embed="rId1"/>
        <a:stretch>
          <a:fillRect/>
        </a:stretch>
      </xdr:blipFill>
      <xdr:spPr>
        <a:xfrm>
          <a:off x="10306685" y="5159375"/>
          <a:ext cx="561975" cy="1204595"/>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9</xdr:row>
      <xdr:rowOff>45720</xdr:rowOff>
    </xdr:to>
    <xdr:pic>
      <xdr:nvPicPr>
        <xdr:cNvPr id="162" name="Picture 438836" hidden="1"/>
        <xdr:cNvPicPr/>
      </xdr:nvPicPr>
      <xdr:blipFill>
        <a:blip r:embed="rId1"/>
        <a:stretch>
          <a:fillRect/>
        </a:stretch>
      </xdr:blipFill>
      <xdr:spPr>
        <a:xfrm>
          <a:off x="10306685" y="5159375"/>
          <a:ext cx="561975" cy="1312545"/>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8</xdr:row>
      <xdr:rowOff>1206500</xdr:rowOff>
    </xdr:to>
    <xdr:pic>
      <xdr:nvPicPr>
        <xdr:cNvPr id="163" name="Picture 438836" hidden="1"/>
        <xdr:cNvPicPr/>
      </xdr:nvPicPr>
      <xdr:blipFill>
        <a:blip r:embed="rId1"/>
        <a:stretch>
          <a:fillRect/>
        </a:stretch>
      </xdr:blipFill>
      <xdr:spPr>
        <a:xfrm>
          <a:off x="10306685" y="5159375"/>
          <a:ext cx="555625" cy="1206500"/>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9</xdr:row>
      <xdr:rowOff>102235</xdr:rowOff>
    </xdr:to>
    <xdr:pic>
      <xdr:nvPicPr>
        <xdr:cNvPr id="164" name="Picture 438836" hidden="1"/>
        <xdr:cNvPicPr/>
      </xdr:nvPicPr>
      <xdr:blipFill>
        <a:blip r:embed="rId1"/>
        <a:stretch>
          <a:fillRect/>
        </a:stretch>
      </xdr:blipFill>
      <xdr:spPr>
        <a:xfrm>
          <a:off x="10306685" y="5159375"/>
          <a:ext cx="555625" cy="1369060"/>
        </a:xfrm>
        <a:prstGeom prst="rect">
          <a:avLst/>
        </a:prstGeom>
        <a:noFill/>
        <a:ln w="9525">
          <a:noFill/>
        </a:ln>
      </xdr:spPr>
    </xdr:pic>
    <xdr:clientData/>
  </xdr:twoCellAnchor>
  <xdr:twoCellAnchor editAs="oneCell">
    <xdr:from>
      <xdr:col>10</xdr:col>
      <xdr:colOff>0</xdr:colOff>
      <xdr:row>8</xdr:row>
      <xdr:rowOff>0</xdr:rowOff>
    </xdr:from>
    <xdr:to>
      <xdr:col>10</xdr:col>
      <xdr:colOff>555625</xdr:colOff>
      <xdr:row>9</xdr:row>
      <xdr:rowOff>46355</xdr:rowOff>
    </xdr:to>
    <xdr:pic>
      <xdr:nvPicPr>
        <xdr:cNvPr id="165" name="Picture 438836" hidden="1"/>
        <xdr:cNvPicPr/>
      </xdr:nvPicPr>
      <xdr:blipFill>
        <a:blip r:embed="rId1"/>
        <a:stretch>
          <a:fillRect/>
        </a:stretch>
      </xdr:blipFill>
      <xdr:spPr>
        <a:xfrm>
          <a:off x="10306685" y="5159375"/>
          <a:ext cx="555625" cy="131318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8</xdr:row>
      <xdr:rowOff>1206500</xdr:rowOff>
    </xdr:to>
    <xdr:pic>
      <xdr:nvPicPr>
        <xdr:cNvPr id="166" name="Picture 438836" hidden="1"/>
        <xdr:cNvPicPr/>
      </xdr:nvPicPr>
      <xdr:blipFill>
        <a:blip r:embed="rId1"/>
        <a:stretch>
          <a:fillRect/>
        </a:stretch>
      </xdr:blipFill>
      <xdr:spPr>
        <a:xfrm>
          <a:off x="10306685" y="5159375"/>
          <a:ext cx="561975" cy="120650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9</xdr:row>
      <xdr:rowOff>102235</xdr:rowOff>
    </xdr:to>
    <xdr:pic>
      <xdr:nvPicPr>
        <xdr:cNvPr id="167" name="Picture 438836" hidden="1"/>
        <xdr:cNvPicPr/>
      </xdr:nvPicPr>
      <xdr:blipFill>
        <a:blip r:embed="rId1"/>
        <a:stretch>
          <a:fillRect/>
        </a:stretch>
      </xdr:blipFill>
      <xdr:spPr>
        <a:xfrm>
          <a:off x="10306685" y="5159375"/>
          <a:ext cx="561975" cy="1369060"/>
        </a:xfrm>
        <a:prstGeom prst="rect">
          <a:avLst/>
        </a:prstGeom>
        <a:noFill/>
        <a:ln w="9525">
          <a:noFill/>
        </a:ln>
      </xdr:spPr>
    </xdr:pic>
    <xdr:clientData/>
  </xdr:twoCellAnchor>
  <xdr:twoCellAnchor editAs="oneCell">
    <xdr:from>
      <xdr:col>10</xdr:col>
      <xdr:colOff>0</xdr:colOff>
      <xdr:row>8</xdr:row>
      <xdr:rowOff>0</xdr:rowOff>
    </xdr:from>
    <xdr:to>
      <xdr:col>10</xdr:col>
      <xdr:colOff>561975</xdr:colOff>
      <xdr:row>9</xdr:row>
      <xdr:rowOff>46355</xdr:rowOff>
    </xdr:to>
    <xdr:pic>
      <xdr:nvPicPr>
        <xdr:cNvPr id="168" name="Picture 438836" hidden="1"/>
        <xdr:cNvPicPr/>
      </xdr:nvPicPr>
      <xdr:blipFill>
        <a:blip r:embed="rId1"/>
        <a:stretch>
          <a:fillRect/>
        </a:stretch>
      </xdr:blipFill>
      <xdr:spPr>
        <a:xfrm>
          <a:off x="10306685" y="5159375"/>
          <a:ext cx="561975" cy="131318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958850</xdr:rowOff>
    </xdr:to>
    <xdr:pic>
      <xdr:nvPicPr>
        <xdr:cNvPr id="169" name="Picture 438836" hidden="1"/>
        <xdr:cNvPicPr/>
      </xdr:nvPicPr>
      <xdr:blipFill>
        <a:blip r:embed="rId1"/>
        <a:stretch>
          <a:fillRect/>
        </a:stretch>
      </xdr:blipFill>
      <xdr:spPr>
        <a:xfrm>
          <a:off x="11116310" y="9271000"/>
          <a:ext cx="541655" cy="95885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936625</xdr:rowOff>
    </xdr:to>
    <xdr:pic>
      <xdr:nvPicPr>
        <xdr:cNvPr id="170" name="Picture 438836" hidden="1"/>
        <xdr:cNvPicPr/>
      </xdr:nvPicPr>
      <xdr:blipFill>
        <a:blip r:embed="rId1"/>
        <a:stretch>
          <a:fillRect/>
        </a:stretch>
      </xdr:blipFill>
      <xdr:spPr>
        <a:xfrm>
          <a:off x="11116310" y="9271000"/>
          <a:ext cx="541655" cy="93662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1060450</xdr:rowOff>
    </xdr:to>
    <xdr:pic>
      <xdr:nvPicPr>
        <xdr:cNvPr id="171" name="Picture 438836" hidden="1"/>
        <xdr:cNvPicPr/>
      </xdr:nvPicPr>
      <xdr:blipFill>
        <a:blip r:embed="rId1"/>
        <a:stretch>
          <a:fillRect/>
        </a:stretch>
      </xdr:blipFill>
      <xdr:spPr>
        <a:xfrm>
          <a:off x="11116310" y="9271000"/>
          <a:ext cx="541655" cy="106045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1030605</xdr:rowOff>
    </xdr:to>
    <xdr:pic>
      <xdr:nvPicPr>
        <xdr:cNvPr id="175" name="Picture 438836" hidden="1"/>
        <xdr:cNvPicPr/>
      </xdr:nvPicPr>
      <xdr:blipFill>
        <a:blip r:embed="rId1"/>
        <a:stretch>
          <a:fillRect/>
        </a:stretch>
      </xdr:blipFill>
      <xdr:spPr>
        <a:xfrm>
          <a:off x="11116310" y="9271000"/>
          <a:ext cx="541655" cy="103060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974725</xdr:rowOff>
    </xdr:to>
    <xdr:pic>
      <xdr:nvPicPr>
        <xdr:cNvPr id="176" name="Picture 438836" hidden="1"/>
        <xdr:cNvPicPr/>
      </xdr:nvPicPr>
      <xdr:blipFill>
        <a:blip r:embed="rId1"/>
        <a:stretch>
          <a:fillRect/>
        </a:stretch>
      </xdr:blipFill>
      <xdr:spPr>
        <a:xfrm>
          <a:off x="11116310" y="9271000"/>
          <a:ext cx="541655" cy="97472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955040</xdr:rowOff>
    </xdr:to>
    <xdr:pic>
      <xdr:nvPicPr>
        <xdr:cNvPr id="179" name="Picture 438836" hidden="1"/>
        <xdr:cNvPicPr/>
      </xdr:nvPicPr>
      <xdr:blipFill>
        <a:blip r:embed="rId1"/>
        <a:stretch>
          <a:fillRect/>
        </a:stretch>
      </xdr:blipFill>
      <xdr:spPr>
        <a:xfrm>
          <a:off x="11116310" y="9271000"/>
          <a:ext cx="541655" cy="95504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1062990</xdr:rowOff>
    </xdr:to>
    <xdr:pic>
      <xdr:nvPicPr>
        <xdr:cNvPr id="180" name="Picture 438836" hidden="1"/>
        <xdr:cNvPicPr/>
      </xdr:nvPicPr>
      <xdr:blipFill>
        <a:blip r:embed="rId1"/>
        <a:stretch>
          <a:fillRect/>
        </a:stretch>
      </xdr:blipFill>
      <xdr:spPr>
        <a:xfrm>
          <a:off x="11116310" y="9271000"/>
          <a:ext cx="541655" cy="106299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956945</xdr:rowOff>
    </xdr:to>
    <xdr:pic>
      <xdr:nvPicPr>
        <xdr:cNvPr id="183" name="Picture 438836" hidden="1"/>
        <xdr:cNvPicPr/>
      </xdr:nvPicPr>
      <xdr:blipFill>
        <a:blip r:embed="rId1"/>
        <a:stretch>
          <a:fillRect/>
        </a:stretch>
      </xdr:blipFill>
      <xdr:spPr>
        <a:xfrm>
          <a:off x="11116310" y="9271000"/>
          <a:ext cx="541655" cy="95694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938530</xdr:rowOff>
    </xdr:to>
    <xdr:pic>
      <xdr:nvPicPr>
        <xdr:cNvPr id="184" name="Picture 438836" hidden="1"/>
        <xdr:cNvPicPr/>
      </xdr:nvPicPr>
      <xdr:blipFill>
        <a:blip r:embed="rId1"/>
        <a:stretch>
          <a:fillRect/>
        </a:stretch>
      </xdr:blipFill>
      <xdr:spPr>
        <a:xfrm>
          <a:off x="11116310" y="9271000"/>
          <a:ext cx="541655" cy="93853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1063625</xdr:rowOff>
    </xdr:to>
    <xdr:pic>
      <xdr:nvPicPr>
        <xdr:cNvPr id="185" name="Picture 438836" hidden="1"/>
        <xdr:cNvPicPr/>
      </xdr:nvPicPr>
      <xdr:blipFill>
        <a:blip r:embed="rId1"/>
        <a:stretch>
          <a:fillRect/>
        </a:stretch>
      </xdr:blipFill>
      <xdr:spPr>
        <a:xfrm>
          <a:off x="11116310" y="9271000"/>
          <a:ext cx="541655" cy="106362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919480</xdr:rowOff>
    </xdr:to>
    <xdr:pic>
      <xdr:nvPicPr>
        <xdr:cNvPr id="189" name="Picture 438836" hidden="1"/>
        <xdr:cNvPicPr/>
      </xdr:nvPicPr>
      <xdr:blipFill>
        <a:blip r:embed="rId1"/>
        <a:stretch>
          <a:fillRect/>
        </a:stretch>
      </xdr:blipFill>
      <xdr:spPr>
        <a:xfrm>
          <a:off x="11116310" y="5159375"/>
          <a:ext cx="541655" cy="91948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863600</xdr:rowOff>
    </xdr:to>
    <xdr:pic>
      <xdr:nvPicPr>
        <xdr:cNvPr id="190" name="Picture 438836" hidden="1"/>
        <xdr:cNvPicPr/>
      </xdr:nvPicPr>
      <xdr:blipFill>
        <a:blip r:embed="rId1"/>
        <a:stretch>
          <a:fillRect/>
        </a:stretch>
      </xdr:blipFill>
      <xdr:spPr>
        <a:xfrm>
          <a:off x="11116310" y="5159375"/>
          <a:ext cx="541655" cy="86360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868680</xdr:rowOff>
    </xdr:to>
    <xdr:pic>
      <xdr:nvPicPr>
        <xdr:cNvPr id="193" name="Picture 438836" hidden="1"/>
        <xdr:cNvPicPr/>
      </xdr:nvPicPr>
      <xdr:blipFill>
        <a:blip r:embed="rId1"/>
        <a:stretch>
          <a:fillRect/>
        </a:stretch>
      </xdr:blipFill>
      <xdr:spPr>
        <a:xfrm>
          <a:off x="11116310" y="5159375"/>
          <a:ext cx="541655" cy="86868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950595</xdr:rowOff>
    </xdr:to>
    <xdr:pic>
      <xdr:nvPicPr>
        <xdr:cNvPr id="194" name="Picture 438836" hidden="1"/>
        <xdr:cNvPicPr/>
      </xdr:nvPicPr>
      <xdr:blipFill>
        <a:blip r:embed="rId1"/>
        <a:stretch>
          <a:fillRect/>
        </a:stretch>
      </xdr:blipFill>
      <xdr:spPr>
        <a:xfrm>
          <a:off x="11116310" y="5159375"/>
          <a:ext cx="541655" cy="95059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952500</xdr:rowOff>
    </xdr:to>
    <xdr:pic>
      <xdr:nvPicPr>
        <xdr:cNvPr id="196" name="Picture 438836" hidden="1"/>
        <xdr:cNvPicPr/>
      </xdr:nvPicPr>
      <xdr:blipFill>
        <a:blip r:embed="rId1"/>
        <a:stretch>
          <a:fillRect/>
        </a:stretch>
      </xdr:blipFill>
      <xdr:spPr>
        <a:xfrm>
          <a:off x="11116310" y="5159375"/>
          <a:ext cx="541655" cy="95250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527050</xdr:rowOff>
    </xdr:to>
    <xdr:pic>
      <xdr:nvPicPr>
        <xdr:cNvPr id="198" name="Picture 438836" hidden="1"/>
        <xdr:cNvPicPr/>
      </xdr:nvPicPr>
      <xdr:blipFill>
        <a:blip r:embed="rId1"/>
        <a:stretch>
          <a:fillRect/>
        </a:stretch>
      </xdr:blipFill>
      <xdr:spPr>
        <a:xfrm>
          <a:off x="11116310" y="9271000"/>
          <a:ext cx="541655" cy="52705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533400</xdr:rowOff>
    </xdr:to>
    <xdr:pic>
      <xdr:nvPicPr>
        <xdr:cNvPr id="200" name="Picture 438836" hidden="1"/>
        <xdr:cNvPicPr/>
      </xdr:nvPicPr>
      <xdr:blipFill>
        <a:blip r:embed="rId1"/>
        <a:stretch>
          <a:fillRect/>
        </a:stretch>
      </xdr:blipFill>
      <xdr:spPr>
        <a:xfrm>
          <a:off x="11116310" y="9271000"/>
          <a:ext cx="541655" cy="53340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868045</xdr:rowOff>
    </xdr:to>
    <xdr:pic>
      <xdr:nvPicPr>
        <xdr:cNvPr id="201" name="Picture 438836" hidden="1"/>
        <xdr:cNvPicPr/>
      </xdr:nvPicPr>
      <xdr:blipFill>
        <a:blip r:embed="rId1"/>
        <a:stretch>
          <a:fillRect/>
        </a:stretch>
      </xdr:blipFill>
      <xdr:spPr>
        <a:xfrm>
          <a:off x="11116310" y="9271000"/>
          <a:ext cx="541655" cy="86804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812165</xdr:rowOff>
    </xdr:to>
    <xdr:pic>
      <xdr:nvPicPr>
        <xdr:cNvPr id="202" name="Picture 438836" hidden="1"/>
        <xdr:cNvPicPr/>
      </xdr:nvPicPr>
      <xdr:blipFill>
        <a:blip r:embed="rId1"/>
        <a:stretch>
          <a:fillRect/>
        </a:stretch>
      </xdr:blipFill>
      <xdr:spPr>
        <a:xfrm>
          <a:off x="11116310" y="9271000"/>
          <a:ext cx="541655" cy="81216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500380</xdr:rowOff>
    </xdr:to>
    <xdr:pic>
      <xdr:nvPicPr>
        <xdr:cNvPr id="203" name="Picture 438836" hidden="1"/>
        <xdr:cNvPicPr/>
      </xdr:nvPicPr>
      <xdr:blipFill>
        <a:blip r:embed="rId1"/>
        <a:stretch>
          <a:fillRect/>
        </a:stretch>
      </xdr:blipFill>
      <xdr:spPr>
        <a:xfrm>
          <a:off x="11116310" y="9271000"/>
          <a:ext cx="541655" cy="50038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817245</xdr:rowOff>
    </xdr:to>
    <xdr:pic>
      <xdr:nvPicPr>
        <xdr:cNvPr id="207" name="Picture 438836" hidden="1"/>
        <xdr:cNvPicPr/>
      </xdr:nvPicPr>
      <xdr:blipFill>
        <a:blip r:embed="rId1"/>
        <a:stretch>
          <a:fillRect/>
        </a:stretch>
      </xdr:blipFill>
      <xdr:spPr>
        <a:xfrm>
          <a:off x="11116310" y="9271000"/>
          <a:ext cx="541655" cy="81724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505460</xdr:rowOff>
    </xdr:to>
    <xdr:pic>
      <xdr:nvPicPr>
        <xdr:cNvPr id="208" name="Picture 438836" hidden="1"/>
        <xdr:cNvPicPr/>
      </xdr:nvPicPr>
      <xdr:blipFill>
        <a:blip r:embed="rId1"/>
        <a:stretch>
          <a:fillRect/>
        </a:stretch>
      </xdr:blipFill>
      <xdr:spPr>
        <a:xfrm>
          <a:off x="11116310" y="9271000"/>
          <a:ext cx="541655" cy="50546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899160</xdr:rowOff>
    </xdr:to>
    <xdr:pic>
      <xdr:nvPicPr>
        <xdr:cNvPr id="209" name="Picture 438836" hidden="1"/>
        <xdr:cNvPicPr/>
      </xdr:nvPicPr>
      <xdr:blipFill>
        <a:blip r:embed="rId1"/>
        <a:stretch>
          <a:fillRect/>
        </a:stretch>
      </xdr:blipFill>
      <xdr:spPr>
        <a:xfrm>
          <a:off x="11116310" y="9271000"/>
          <a:ext cx="541655" cy="89916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523875</xdr:rowOff>
    </xdr:to>
    <xdr:pic>
      <xdr:nvPicPr>
        <xdr:cNvPr id="210" name="Picture 438836" hidden="1"/>
        <xdr:cNvPicPr/>
      </xdr:nvPicPr>
      <xdr:blipFill>
        <a:blip r:embed="rId1"/>
        <a:stretch>
          <a:fillRect/>
        </a:stretch>
      </xdr:blipFill>
      <xdr:spPr>
        <a:xfrm>
          <a:off x="11116310" y="9271000"/>
          <a:ext cx="541655" cy="52387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530225</xdr:rowOff>
    </xdr:to>
    <xdr:pic>
      <xdr:nvPicPr>
        <xdr:cNvPr id="213" name="Picture 438836" hidden="1"/>
        <xdr:cNvPicPr/>
      </xdr:nvPicPr>
      <xdr:blipFill>
        <a:blip r:embed="rId1"/>
        <a:stretch>
          <a:fillRect/>
        </a:stretch>
      </xdr:blipFill>
      <xdr:spPr>
        <a:xfrm>
          <a:off x="11116310" y="9271000"/>
          <a:ext cx="541655" cy="53022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901065</xdr:rowOff>
    </xdr:to>
    <xdr:pic>
      <xdr:nvPicPr>
        <xdr:cNvPr id="214" name="Picture 438836" hidden="1"/>
        <xdr:cNvPicPr/>
      </xdr:nvPicPr>
      <xdr:blipFill>
        <a:blip r:embed="rId1"/>
        <a:stretch>
          <a:fillRect/>
        </a:stretch>
      </xdr:blipFill>
      <xdr:spPr>
        <a:xfrm>
          <a:off x="11116310" y="9271000"/>
          <a:ext cx="541655" cy="90106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525780</xdr:rowOff>
    </xdr:to>
    <xdr:pic>
      <xdr:nvPicPr>
        <xdr:cNvPr id="215" name="Picture 438836" hidden="1"/>
        <xdr:cNvPicPr/>
      </xdr:nvPicPr>
      <xdr:blipFill>
        <a:blip r:embed="rId1"/>
        <a:stretch>
          <a:fillRect/>
        </a:stretch>
      </xdr:blipFill>
      <xdr:spPr>
        <a:xfrm>
          <a:off x="11116310" y="9271000"/>
          <a:ext cx="541655" cy="52578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530860</xdr:rowOff>
    </xdr:to>
    <xdr:pic>
      <xdr:nvPicPr>
        <xdr:cNvPr id="218" name="Picture 438836" hidden="1"/>
        <xdr:cNvPicPr/>
      </xdr:nvPicPr>
      <xdr:blipFill>
        <a:blip r:embed="rId1"/>
        <a:stretch>
          <a:fillRect/>
        </a:stretch>
      </xdr:blipFill>
      <xdr:spPr>
        <a:xfrm>
          <a:off x="11116310" y="9271000"/>
          <a:ext cx="541655" cy="53086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901700</xdr:rowOff>
    </xdr:to>
    <xdr:pic>
      <xdr:nvPicPr>
        <xdr:cNvPr id="219" name="Picture 438836" hidden="1"/>
        <xdr:cNvPicPr/>
      </xdr:nvPicPr>
      <xdr:blipFill>
        <a:blip r:embed="rId1"/>
        <a:stretch>
          <a:fillRect/>
        </a:stretch>
      </xdr:blipFill>
      <xdr:spPr>
        <a:xfrm>
          <a:off x="11116310" y="9271000"/>
          <a:ext cx="541655" cy="90170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908050</xdr:rowOff>
    </xdr:to>
    <xdr:pic>
      <xdr:nvPicPr>
        <xdr:cNvPr id="221" name="Picture 438836" hidden="1"/>
        <xdr:cNvPicPr/>
      </xdr:nvPicPr>
      <xdr:blipFill>
        <a:blip r:embed="rId1"/>
        <a:stretch>
          <a:fillRect/>
        </a:stretch>
      </xdr:blipFill>
      <xdr:spPr>
        <a:xfrm>
          <a:off x="11116310" y="9271000"/>
          <a:ext cx="541655" cy="908050"/>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904875</xdr:rowOff>
    </xdr:to>
    <xdr:pic>
      <xdr:nvPicPr>
        <xdr:cNvPr id="222" name="Picture 438836" hidden="1"/>
        <xdr:cNvPicPr/>
      </xdr:nvPicPr>
      <xdr:blipFill>
        <a:blip r:embed="rId1"/>
        <a:stretch>
          <a:fillRect/>
        </a:stretch>
      </xdr:blipFill>
      <xdr:spPr>
        <a:xfrm>
          <a:off x="11116310" y="9271000"/>
          <a:ext cx="541655" cy="904875"/>
        </a:xfrm>
        <a:prstGeom prst="rect">
          <a:avLst/>
        </a:prstGeom>
        <a:noFill/>
        <a:ln w="9525">
          <a:noFill/>
        </a:ln>
      </xdr:spPr>
    </xdr:pic>
    <xdr:clientData/>
  </xdr:twoCellAnchor>
  <xdr:twoCellAnchor editAs="oneCell">
    <xdr:from>
      <xdr:col>12</xdr:col>
      <xdr:colOff>0</xdr:colOff>
      <xdr:row>11</xdr:row>
      <xdr:rowOff>0</xdr:rowOff>
    </xdr:from>
    <xdr:to>
      <xdr:col>13</xdr:col>
      <xdr:colOff>0</xdr:colOff>
      <xdr:row>11</xdr:row>
      <xdr:rowOff>906145</xdr:rowOff>
    </xdr:to>
    <xdr:pic>
      <xdr:nvPicPr>
        <xdr:cNvPr id="223" name="Picture 438836" hidden="1"/>
        <xdr:cNvPicPr/>
      </xdr:nvPicPr>
      <xdr:blipFill>
        <a:blip r:embed="rId1"/>
        <a:stretch>
          <a:fillRect/>
        </a:stretch>
      </xdr:blipFill>
      <xdr:spPr>
        <a:xfrm>
          <a:off x="11116310" y="9271000"/>
          <a:ext cx="541655" cy="90614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1208405</xdr:rowOff>
    </xdr:to>
    <xdr:pic>
      <xdr:nvPicPr>
        <xdr:cNvPr id="224" name="Picture 438836" hidden="1"/>
        <xdr:cNvPicPr/>
      </xdr:nvPicPr>
      <xdr:blipFill>
        <a:blip r:embed="rId1"/>
        <a:stretch>
          <a:fillRect/>
        </a:stretch>
      </xdr:blipFill>
      <xdr:spPr>
        <a:xfrm>
          <a:off x="11116310" y="5159375"/>
          <a:ext cx="541655" cy="120840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9</xdr:row>
      <xdr:rowOff>100330</xdr:rowOff>
    </xdr:to>
    <xdr:pic>
      <xdr:nvPicPr>
        <xdr:cNvPr id="225" name="Picture 438836" hidden="1"/>
        <xdr:cNvPicPr/>
      </xdr:nvPicPr>
      <xdr:blipFill>
        <a:blip r:embed="rId1"/>
        <a:stretch>
          <a:fillRect/>
        </a:stretch>
      </xdr:blipFill>
      <xdr:spPr>
        <a:xfrm>
          <a:off x="11116310" y="5159375"/>
          <a:ext cx="541655" cy="136715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9</xdr:row>
      <xdr:rowOff>43180</xdr:rowOff>
    </xdr:to>
    <xdr:pic>
      <xdr:nvPicPr>
        <xdr:cNvPr id="226" name="Picture 438836" hidden="1"/>
        <xdr:cNvPicPr/>
      </xdr:nvPicPr>
      <xdr:blipFill>
        <a:blip r:embed="rId1"/>
        <a:stretch>
          <a:fillRect/>
        </a:stretch>
      </xdr:blipFill>
      <xdr:spPr>
        <a:xfrm>
          <a:off x="11116310" y="5159375"/>
          <a:ext cx="541655" cy="131000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9</xdr:row>
      <xdr:rowOff>13335</xdr:rowOff>
    </xdr:to>
    <xdr:pic>
      <xdr:nvPicPr>
        <xdr:cNvPr id="230" name="Picture 438836" hidden="1"/>
        <xdr:cNvPicPr/>
      </xdr:nvPicPr>
      <xdr:blipFill>
        <a:blip r:embed="rId1"/>
        <a:stretch>
          <a:fillRect/>
        </a:stretch>
      </xdr:blipFill>
      <xdr:spPr>
        <a:xfrm>
          <a:off x="11116310" y="5159375"/>
          <a:ext cx="541655" cy="128016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1224280</xdr:rowOff>
    </xdr:to>
    <xdr:pic>
      <xdr:nvPicPr>
        <xdr:cNvPr id="231" name="Picture 438836" hidden="1"/>
        <xdr:cNvPicPr/>
      </xdr:nvPicPr>
      <xdr:blipFill>
        <a:blip r:embed="rId1"/>
        <a:stretch>
          <a:fillRect/>
        </a:stretch>
      </xdr:blipFill>
      <xdr:spPr>
        <a:xfrm>
          <a:off x="11116310" y="5159375"/>
          <a:ext cx="541655" cy="122428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1204595</xdr:rowOff>
    </xdr:to>
    <xdr:pic>
      <xdr:nvPicPr>
        <xdr:cNvPr id="234" name="Picture 438836" hidden="1"/>
        <xdr:cNvPicPr/>
      </xdr:nvPicPr>
      <xdr:blipFill>
        <a:blip r:embed="rId1"/>
        <a:stretch>
          <a:fillRect/>
        </a:stretch>
      </xdr:blipFill>
      <xdr:spPr>
        <a:xfrm>
          <a:off x="11116310" y="5159375"/>
          <a:ext cx="541655" cy="120459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9</xdr:row>
      <xdr:rowOff>45720</xdr:rowOff>
    </xdr:to>
    <xdr:pic>
      <xdr:nvPicPr>
        <xdr:cNvPr id="235" name="Picture 438836" hidden="1"/>
        <xdr:cNvPicPr/>
      </xdr:nvPicPr>
      <xdr:blipFill>
        <a:blip r:embed="rId1"/>
        <a:stretch>
          <a:fillRect/>
        </a:stretch>
      </xdr:blipFill>
      <xdr:spPr>
        <a:xfrm>
          <a:off x="11116310" y="5159375"/>
          <a:ext cx="541655" cy="1312545"/>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8</xdr:row>
      <xdr:rowOff>1206500</xdr:rowOff>
    </xdr:to>
    <xdr:pic>
      <xdr:nvPicPr>
        <xdr:cNvPr id="238" name="Picture 438836" hidden="1"/>
        <xdr:cNvPicPr/>
      </xdr:nvPicPr>
      <xdr:blipFill>
        <a:blip r:embed="rId1"/>
        <a:stretch>
          <a:fillRect/>
        </a:stretch>
      </xdr:blipFill>
      <xdr:spPr>
        <a:xfrm>
          <a:off x="11116310" y="5159375"/>
          <a:ext cx="541655" cy="120650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9</xdr:row>
      <xdr:rowOff>102235</xdr:rowOff>
    </xdr:to>
    <xdr:pic>
      <xdr:nvPicPr>
        <xdr:cNvPr id="239" name="Picture 438836" hidden="1"/>
        <xdr:cNvPicPr/>
      </xdr:nvPicPr>
      <xdr:blipFill>
        <a:blip r:embed="rId1"/>
        <a:stretch>
          <a:fillRect/>
        </a:stretch>
      </xdr:blipFill>
      <xdr:spPr>
        <a:xfrm>
          <a:off x="11116310" y="5159375"/>
          <a:ext cx="541655" cy="1369060"/>
        </a:xfrm>
        <a:prstGeom prst="rect">
          <a:avLst/>
        </a:prstGeom>
        <a:noFill/>
        <a:ln w="9525">
          <a:noFill/>
        </a:ln>
      </xdr:spPr>
    </xdr:pic>
    <xdr:clientData/>
  </xdr:twoCellAnchor>
  <xdr:twoCellAnchor editAs="oneCell">
    <xdr:from>
      <xdr:col>12</xdr:col>
      <xdr:colOff>0</xdr:colOff>
      <xdr:row>8</xdr:row>
      <xdr:rowOff>0</xdr:rowOff>
    </xdr:from>
    <xdr:to>
      <xdr:col>13</xdr:col>
      <xdr:colOff>0</xdr:colOff>
      <xdr:row>9</xdr:row>
      <xdr:rowOff>46355</xdr:rowOff>
    </xdr:to>
    <xdr:pic>
      <xdr:nvPicPr>
        <xdr:cNvPr id="240" name="Picture 438836" hidden="1"/>
        <xdr:cNvPicPr/>
      </xdr:nvPicPr>
      <xdr:blipFill>
        <a:blip r:embed="rId1"/>
        <a:stretch>
          <a:fillRect/>
        </a:stretch>
      </xdr:blipFill>
      <xdr:spPr>
        <a:xfrm>
          <a:off x="11116310" y="5159375"/>
          <a:ext cx="541655" cy="131318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958850</xdr:rowOff>
    </xdr:to>
    <xdr:pic>
      <xdr:nvPicPr>
        <xdr:cNvPr id="360" name="Picture 438836" hidden="1"/>
        <xdr:cNvPicPr/>
      </xdr:nvPicPr>
      <xdr:blipFill>
        <a:blip r:embed="rId1"/>
        <a:stretch>
          <a:fillRect/>
        </a:stretch>
      </xdr:blipFill>
      <xdr:spPr>
        <a:xfrm>
          <a:off x="11116310" y="2873375"/>
          <a:ext cx="552450" cy="95885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901700</xdr:rowOff>
    </xdr:to>
    <xdr:pic>
      <xdr:nvPicPr>
        <xdr:cNvPr id="361" name="Picture 438836" hidden="1"/>
        <xdr:cNvPicPr/>
      </xdr:nvPicPr>
      <xdr:blipFill>
        <a:blip r:embed="rId1"/>
        <a:stretch>
          <a:fillRect/>
        </a:stretch>
      </xdr:blipFill>
      <xdr:spPr>
        <a:xfrm>
          <a:off x="11116310" y="2873375"/>
          <a:ext cx="552450" cy="90170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7</xdr:row>
      <xdr:rowOff>38100</xdr:rowOff>
    </xdr:to>
    <xdr:pic>
      <xdr:nvPicPr>
        <xdr:cNvPr id="362" name="Picture 438836" hidden="1"/>
        <xdr:cNvPicPr/>
      </xdr:nvPicPr>
      <xdr:blipFill>
        <a:blip r:embed="rId1"/>
        <a:stretch>
          <a:fillRect/>
        </a:stretch>
      </xdr:blipFill>
      <xdr:spPr>
        <a:xfrm>
          <a:off x="11116310" y="2873375"/>
          <a:ext cx="552450" cy="111760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1060450</xdr:rowOff>
    </xdr:to>
    <xdr:pic>
      <xdr:nvPicPr>
        <xdr:cNvPr id="363" name="Picture 438836" hidden="1"/>
        <xdr:cNvPicPr/>
      </xdr:nvPicPr>
      <xdr:blipFill>
        <a:blip r:embed="rId1"/>
        <a:stretch>
          <a:fillRect/>
        </a:stretch>
      </xdr:blipFill>
      <xdr:spPr>
        <a:xfrm>
          <a:off x="11116310" y="2873375"/>
          <a:ext cx="552450" cy="106045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527050</xdr:rowOff>
    </xdr:to>
    <xdr:pic>
      <xdr:nvPicPr>
        <xdr:cNvPr id="364" name="Picture 438836" hidden="1"/>
        <xdr:cNvPicPr/>
      </xdr:nvPicPr>
      <xdr:blipFill>
        <a:blip r:embed="rId1"/>
        <a:stretch>
          <a:fillRect/>
        </a:stretch>
      </xdr:blipFill>
      <xdr:spPr>
        <a:xfrm>
          <a:off x="11116310" y="2873375"/>
          <a:ext cx="552450" cy="52705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958850</xdr:rowOff>
    </xdr:to>
    <xdr:pic>
      <xdr:nvPicPr>
        <xdr:cNvPr id="365" name="Picture 438836" hidden="1"/>
        <xdr:cNvPicPr/>
      </xdr:nvPicPr>
      <xdr:blipFill>
        <a:blip r:embed="rId1"/>
        <a:stretch>
          <a:fillRect/>
        </a:stretch>
      </xdr:blipFill>
      <xdr:spPr>
        <a:xfrm>
          <a:off x="11116310" y="2873375"/>
          <a:ext cx="558800" cy="95885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901700</xdr:rowOff>
    </xdr:to>
    <xdr:pic>
      <xdr:nvPicPr>
        <xdr:cNvPr id="366" name="Picture 438836" hidden="1"/>
        <xdr:cNvPicPr/>
      </xdr:nvPicPr>
      <xdr:blipFill>
        <a:blip r:embed="rId1"/>
        <a:stretch>
          <a:fillRect/>
        </a:stretch>
      </xdr:blipFill>
      <xdr:spPr>
        <a:xfrm>
          <a:off x="11116310" y="2873375"/>
          <a:ext cx="558800" cy="90170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7</xdr:row>
      <xdr:rowOff>38100</xdr:rowOff>
    </xdr:to>
    <xdr:pic>
      <xdr:nvPicPr>
        <xdr:cNvPr id="367" name="Picture 438836" hidden="1"/>
        <xdr:cNvPicPr/>
      </xdr:nvPicPr>
      <xdr:blipFill>
        <a:blip r:embed="rId1"/>
        <a:stretch>
          <a:fillRect/>
        </a:stretch>
      </xdr:blipFill>
      <xdr:spPr>
        <a:xfrm>
          <a:off x="11116310" y="2873375"/>
          <a:ext cx="558800" cy="111760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1060450</xdr:rowOff>
    </xdr:to>
    <xdr:pic>
      <xdr:nvPicPr>
        <xdr:cNvPr id="368" name="Picture 438836" hidden="1"/>
        <xdr:cNvPicPr/>
      </xdr:nvPicPr>
      <xdr:blipFill>
        <a:blip r:embed="rId1"/>
        <a:stretch>
          <a:fillRect/>
        </a:stretch>
      </xdr:blipFill>
      <xdr:spPr>
        <a:xfrm>
          <a:off x="11116310" y="2873375"/>
          <a:ext cx="558800" cy="106045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527050</xdr:rowOff>
    </xdr:to>
    <xdr:pic>
      <xdr:nvPicPr>
        <xdr:cNvPr id="369" name="Picture 438836" hidden="1"/>
        <xdr:cNvPicPr/>
      </xdr:nvPicPr>
      <xdr:blipFill>
        <a:blip r:embed="rId1"/>
        <a:stretch>
          <a:fillRect/>
        </a:stretch>
      </xdr:blipFill>
      <xdr:spPr>
        <a:xfrm>
          <a:off x="11116310" y="2873375"/>
          <a:ext cx="558800" cy="52705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908050</xdr:rowOff>
    </xdr:to>
    <xdr:pic>
      <xdr:nvPicPr>
        <xdr:cNvPr id="370" name="Picture 438836" hidden="1"/>
        <xdr:cNvPicPr/>
      </xdr:nvPicPr>
      <xdr:blipFill>
        <a:blip r:embed="rId1"/>
        <a:stretch>
          <a:fillRect/>
        </a:stretch>
      </xdr:blipFill>
      <xdr:spPr>
        <a:xfrm>
          <a:off x="11116310" y="2873375"/>
          <a:ext cx="550545" cy="90805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533400</xdr:rowOff>
    </xdr:to>
    <xdr:pic>
      <xdr:nvPicPr>
        <xdr:cNvPr id="371" name="Picture 438836" hidden="1"/>
        <xdr:cNvPicPr/>
      </xdr:nvPicPr>
      <xdr:blipFill>
        <a:blip r:embed="rId1"/>
        <a:stretch>
          <a:fillRect/>
        </a:stretch>
      </xdr:blipFill>
      <xdr:spPr>
        <a:xfrm>
          <a:off x="11116310" y="2873375"/>
          <a:ext cx="550545" cy="53340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868045</xdr:rowOff>
    </xdr:to>
    <xdr:pic>
      <xdr:nvPicPr>
        <xdr:cNvPr id="372" name="Picture 438836" hidden="1"/>
        <xdr:cNvPicPr/>
      </xdr:nvPicPr>
      <xdr:blipFill>
        <a:blip r:embed="rId1"/>
        <a:stretch>
          <a:fillRect/>
        </a:stretch>
      </xdr:blipFill>
      <xdr:spPr>
        <a:xfrm>
          <a:off x="11116310" y="2873375"/>
          <a:ext cx="552450" cy="86804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812165</xdr:rowOff>
    </xdr:to>
    <xdr:pic>
      <xdr:nvPicPr>
        <xdr:cNvPr id="373" name="Picture 438836" hidden="1"/>
        <xdr:cNvPicPr/>
      </xdr:nvPicPr>
      <xdr:blipFill>
        <a:blip r:embed="rId1"/>
        <a:stretch>
          <a:fillRect/>
        </a:stretch>
      </xdr:blipFill>
      <xdr:spPr>
        <a:xfrm>
          <a:off x="11116310" y="2873375"/>
          <a:ext cx="552450" cy="81216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1030605</xdr:rowOff>
    </xdr:to>
    <xdr:pic>
      <xdr:nvPicPr>
        <xdr:cNvPr id="374" name="Picture 438836" hidden="1"/>
        <xdr:cNvPicPr/>
      </xdr:nvPicPr>
      <xdr:blipFill>
        <a:blip r:embed="rId1"/>
        <a:stretch>
          <a:fillRect/>
        </a:stretch>
      </xdr:blipFill>
      <xdr:spPr>
        <a:xfrm>
          <a:off x="11116310" y="2873375"/>
          <a:ext cx="552450" cy="103060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974725</xdr:rowOff>
    </xdr:to>
    <xdr:pic>
      <xdr:nvPicPr>
        <xdr:cNvPr id="375" name="Picture 438836" hidden="1"/>
        <xdr:cNvPicPr/>
      </xdr:nvPicPr>
      <xdr:blipFill>
        <a:blip r:embed="rId1"/>
        <a:stretch>
          <a:fillRect/>
        </a:stretch>
      </xdr:blipFill>
      <xdr:spPr>
        <a:xfrm>
          <a:off x="11116310" y="2873375"/>
          <a:ext cx="552450" cy="97472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500380</xdr:rowOff>
    </xdr:to>
    <xdr:pic>
      <xdr:nvPicPr>
        <xdr:cNvPr id="376" name="Picture 438836" hidden="1"/>
        <xdr:cNvPicPr/>
      </xdr:nvPicPr>
      <xdr:blipFill>
        <a:blip r:embed="rId1"/>
        <a:stretch>
          <a:fillRect/>
        </a:stretch>
      </xdr:blipFill>
      <xdr:spPr>
        <a:xfrm>
          <a:off x="11116310" y="2873375"/>
          <a:ext cx="552450" cy="50038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868045</xdr:rowOff>
    </xdr:to>
    <xdr:pic>
      <xdr:nvPicPr>
        <xdr:cNvPr id="377" name="Picture 438836" hidden="1"/>
        <xdr:cNvPicPr/>
      </xdr:nvPicPr>
      <xdr:blipFill>
        <a:blip r:embed="rId1"/>
        <a:stretch>
          <a:fillRect/>
        </a:stretch>
      </xdr:blipFill>
      <xdr:spPr>
        <a:xfrm>
          <a:off x="11116310" y="2873375"/>
          <a:ext cx="558800" cy="86804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812165</xdr:rowOff>
    </xdr:to>
    <xdr:pic>
      <xdr:nvPicPr>
        <xdr:cNvPr id="378" name="Picture 438836" hidden="1"/>
        <xdr:cNvPicPr/>
      </xdr:nvPicPr>
      <xdr:blipFill>
        <a:blip r:embed="rId1"/>
        <a:stretch>
          <a:fillRect/>
        </a:stretch>
      </xdr:blipFill>
      <xdr:spPr>
        <a:xfrm>
          <a:off x="11116310" y="2873375"/>
          <a:ext cx="558800" cy="81216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1030605</xdr:rowOff>
    </xdr:to>
    <xdr:pic>
      <xdr:nvPicPr>
        <xdr:cNvPr id="379" name="Picture 438836" hidden="1"/>
        <xdr:cNvPicPr/>
      </xdr:nvPicPr>
      <xdr:blipFill>
        <a:blip r:embed="rId1"/>
        <a:stretch>
          <a:fillRect/>
        </a:stretch>
      </xdr:blipFill>
      <xdr:spPr>
        <a:xfrm>
          <a:off x="11116310" y="2873375"/>
          <a:ext cx="558800" cy="103060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974725</xdr:rowOff>
    </xdr:to>
    <xdr:pic>
      <xdr:nvPicPr>
        <xdr:cNvPr id="380" name="Picture 438836" hidden="1"/>
        <xdr:cNvPicPr/>
      </xdr:nvPicPr>
      <xdr:blipFill>
        <a:blip r:embed="rId1"/>
        <a:stretch>
          <a:fillRect/>
        </a:stretch>
      </xdr:blipFill>
      <xdr:spPr>
        <a:xfrm>
          <a:off x="11116310" y="2873375"/>
          <a:ext cx="558800" cy="97472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500380</xdr:rowOff>
    </xdr:to>
    <xdr:pic>
      <xdr:nvPicPr>
        <xdr:cNvPr id="381" name="Picture 438836" hidden="1"/>
        <xdr:cNvPicPr/>
      </xdr:nvPicPr>
      <xdr:blipFill>
        <a:blip r:embed="rId1"/>
        <a:stretch>
          <a:fillRect/>
        </a:stretch>
      </xdr:blipFill>
      <xdr:spPr>
        <a:xfrm>
          <a:off x="11116310" y="2873375"/>
          <a:ext cx="558800" cy="50038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817245</xdr:rowOff>
    </xdr:to>
    <xdr:pic>
      <xdr:nvPicPr>
        <xdr:cNvPr id="382" name="Picture 438836" hidden="1"/>
        <xdr:cNvPicPr/>
      </xdr:nvPicPr>
      <xdr:blipFill>
        <a:blip r:embed="rId1"/>
        <a:stretch>
          <a:fillRect/>
        </a:stretch>
      </xdr:blipFill>
      <xdr:spPr>
        <a:xfrm>
          <a:off x="11116310" y="2873375"/>
          <a:ext cx="550545" cy="817245"/>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505460</xdr:rowOff>
    </xdr:to>
    <xdr:pic>
      <xdr:nvPicPr>
        <xdr:cNvPr id="383" name="Picture 438836" hidden="1"/>
        <xdr:cNvPicPr/>
      </xdr:nvPicPr>
      <xdr:blipFill>
        <a:blip r:embed="rId1"/>
        <a:stretch>
          <a:fillRect/>
        </a:stretch>
      </xdr:blipFill>
      <xdr:spPr>
        <a:xfrm>
          <a:off x="11116310" y="2873375"/>
          <a:ext cx="550545" cy="50546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955040</xdr:rowOff>
    </xdr:to>
    <xdr:pic>
      <xdr:nvPicPr>
        <xdr:cNvPr id="384" name="Picture 438836" hidden="1"/>
        <xdr:cNvPicPr/>
      </xdr:nvPicPr>
      <xdr:blipFill>
        <a:blip r:embed="rId1"/>
        <a:stretch>
          <a:fillRect/>
        </a:stretch>
      </xdr:blipFill>
      <xdr:spPr>
        <a:xfrm>
          <a:off x="11116310" y="2873375"/>
          <a:ext cx="552450" cy="95504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899160</xdr:rowOff>
    </xdr:to>
    <xdr:pic>
      <xdr:nvPicPr>
        <xdr:cNvPr id="385" name="Picture 438836" hidden="1"/>
        <xdr:cNvPicPr/>
      </xdr:nvPicPr>
      <xdr:blipFill>
        <a:blip r:embed="rId1"/>
        <a:stretch>
          <a:fillRect/>
        </a:stretch>
      </xdr:blipFill>
      <xdr:spPr>
        <a:xfrm>
          <a:off x="11116310" y="2873375"/>
          <a:ext cx="552450" cy="89916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1062990</xdr:rowOff>
    </xdr:to>
    <xdr:pic>
      <xdr:nvPicPr>
        <xdr:cNvPr id="386" name="Picture 438836" hidden="1"/>
        <xdr:cNvPicPr/>
      </xdr:nvPicPr>
      <xdr:blipFill>
        <a:blip r:embed="rId1"/>
        <a:stretch>
          <a:fillRect/>
        </a:stretch>
      </xdr:blipFill>
      <xdr:spPr>
        <a:xfrm>
          <a:off x="11116310" y="2873375"/>
          <a:ext cx="552450" cy="1062990"/>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523875</xdr:rowOff>
    </xdr:to>
    <xdr:pic>
      <xdr:nvPicPr>
        <xdr:cNvPr id="387" name="Picture 438836" hidden="1"/>
        <xdr:cNvPicPr/>
      </xdr:nvPicPr>
      <xdr:blipFill>
        <a:blip r:embed="rId1"/>
        <a:stretch>
          <a:fillRect/>
        </a:stretch>
      </xdr:blipFill>
      <xdr:spPr>
        <a:xfrm>
          <a:off x="11116310" y="2873375"/>
          <a:ext cx="552450" cy="52387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955040</xdr:rowOff>
    </xdr:to>
    <xdr:pic>
      <xdr:nvPicPr>
        <xdr:cNvPr id="388" name="Picture 438836" hidden="1"/>
        <xdr:cNvPicPr/>
      </xdr:nvPicPr>
      <xdr:blipFill>
        <a:blip r:embed="rId1"/>
        <a:stretch>
          <a:fillRect/>
        </a:stretch>
      </xdr:blipFill>
      <xdr:spPr>
        <a:xfrm>
          <a:off x="11116310" y="2873375"/>
          <a:ext cx="558800" cy="95504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899160</xdr:rowOff>
    </xdr:to>
    <xdr:pic>
      <xdr:nvPicPr>
        <xdr:cNvPr id="389" name="Picture 438836" hidden="1"/>
        <xdr:cNvPicPr/>
      </xdr:nvPicPr>
      <xdr:blipFill>
        <a:blip r:embed="rId1"/>
        <a:stretch>
          <a:fillRect/>
        </a:stretch>
      </xdr:blipFill>
      <xdr:spPr>
        <a:xfrm>
          <a:off x="11116310" y="2873375"/>
          <a:ext cx="558800" cy="89916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1062990</xdr:rowOff>
    </xdr:to>
    <xdr:pic>
      <xdr:nvPicPr>
        <xdr:cNvPr id="390" name="Picture 438836" hidden="1"/>
        <xdr:cNvPicPr/>
      </xdr:nvPicPr>
      <xdr:blipFill>
        <a:blip r:embed="rId1"/>
        <a:stretch>
          <a:fillRect/>
        </a:stretch>
      </xdr:blipFill>
      <xdr:spPr>
        <a:xfrm>
          <a:off x="11116310" y="2873375"/>
          <a:ext cx="558800" cy="106299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523875</xdr:rowOff>
    </xdr:to>
    <xdr:pic>
      <xdr:nvPicPr>
        <xdr:cNvPr id="391" name="Picture 438836" hidden="1"/>
        <xdr:cNvPicPr/>
      </xdr:nvPicPr>
      <xdr:blipFill>
        <a:blip r:embed="rId1"/>
        <a:stretch>
          <a:fillRect/>
        </a:stretch>
      </xdr:blipFill>
      <xdr:spPr>
        <a:xfrm>
          <a:off x="11116310" y="2873375"/>
          <a:ext cx="558800" cy="523875"/>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905510</xdr:rowOff>
    </xdr:to>
    <xdr:pic>
      <xdr:nvPicPr>
        <xdr:cNvPr id="392" name="Picture 438836" hidden="1"/>
        <xdr:cNvPicPr/>
      </xdr:nvPicPr>
      <xdr:blipFill>
        <a:blip r:embed="rId1"/>
        <a:stretch>
          <a:fillRect/>
        </a:stretch>
      </xdr:blipFill>
      <xdr:spPr>
        <a:xfrm>
          <a:off x="11116310" y="2873375"/>
          <a:ext cx="550545" cy="90551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530225</xdr:rowOff>
    </xdr:to>
    <xdr:pic>
      <xdr:nvPicPr>
        <xdr:cNvPr id="393" name="Picture 438836" hidden="1"/>
        <xdr:cNvPicPr/>
      </xdr:nvPicPr>
      <xdr:blipFill>
        <a:blip r:embed="rId1"/>
        <a:stretch>
          <a:fillRect/>
        </a:stretch>
      </xdr:blipFill>
      <xdr:spPr>
        <a:xfrm>
          <a:off x="11116310" y="2873375"/>
          <a:ext cx="550545" cy="53022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956945</xdr:rowOff>
    </xdr:to>
    <xdr:pic>
      <xdr:nvPicPr>
        <xdr:cNvPr id="394" name="Picture 438836" hidden="1"/>
        <xdr:cNvPicPr/>
      </xdr:nvPicPr>
      <xdr:blipFill>
        <a:blip r:embed="rId1"/>
        <a:stretch>
          <a:fillRect/>
        </a:stretch>
      </xdr:blipFill>
      <xdr:spPr>
        <a:xfrm>
          <a:off x="11116310" y="2873375"/>
          <a:ext cx="552450" cy="95694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901065</xdr:rowOff>
    </xdr:to>
    <xdr:pic>
      <xdr:nvPicPr>
        <xdr:cNvPr id="395" name="Picture 438836" hidden="1"/>
        <xdr:cNvPicPr/>
      </xdr:nvPicPr>
      <xdr:blipFill>
        <a:blip r:embed="rId1"/>
        <a:stretch>
          <a:fillRect/>
        </a:stretch>
      </xdr:blipFill>
      <xdr:spPr>
        <a:xfrm>
          <a:off x="11116310" y="2873375"/>
          <a:ext cx="552450" cy="90106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7</xdr:row>
      <xdr:rowOff>40005</xdr:rowOff>
    </xdr:to>
    <xdr:pic>
      <xdr:nvPicPr>
        <xdr:cNvPr id="396" name="Picture 438836" hidden="1"/>
        <xdr:cNvPicPr/>
      </xdr:nvPicPr>
      <xdr:blipFill>
        <a:blip r:embed="rId1"/>
        <a:stretch>
          <a:fillRect/>
        </a:stretch>
      </xdr:blipFill>
      <xdr:spPr>
        <a:xfrm>
          <a:off x="11116310" y="2873375"/>
          <a:ext cx="552450" cy="111950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1063625</xdr:rowOff>
    </xdr:to>
    <xdr:pic>
      <xdr:nvPicPr>
        <xdr:cNvPr id="397" name="Picture 438836" hidden="1"/>
        <xdr:cNvPicPr/>
      </xdr:nvPicPr>
      <xdr:blipFill>
        <a:blip r:embed="rId1"/>
        <a:stretch>
          <a:fillRect/>
        </a:stretch>
      </xdr:blipFill>
      <xdr:spPr>
        <a:xfrm>
          <a:off x="11116310" y="2873375"/>
          <a:ext cx="552450" cy="1063625"/>
        </a:xfrm>
        <a:prstGeom prst="rect">
          <a:avLst/>
        </a:prstGeom>
        <a:noFill/>
        <a:ln w="9525">
          <a:noFill/>
        </a:ln>
      </xdr:spPr>
    </xdr:pic>
    <xdr:clientData/>
  </xdr:twoCellAnchor>
  <xdr:twoCellAnchor editAs="oneCell">
    <xdr:from>
      <xdr:col>12</xdr:col>
      <xdr:colOff>0</xdr:colOff>
      <xdr:row>6</xdr:row>
      <xdr:rowOff>0</xdr:rowOff>
    </xdr:from>
    <xdr:to>
      <xdr:col>13</xdr:col>
      <xdr:colOff>10795</xdr:colOff>
      <xdr:row>6</xdr:row>
      <xdr:rowOff>525780</xdr:rowOff>
    </xdr:to>
    <xdr:pic>
      <xdr:nvPicPr>
        <xdr:cNvPr id="398" name="Picture 438836" hidden="1"/>
        <xdr:cNvPicPr/>
      </xdr:nvPicPr>
      <xdr:blipFill>
        <a:blip r:embed="rId1"/>
        <a:stretch>
          <a:fillRect/>
        </a:stretch>
      </xdr:blipFill>
      <xdr:spPr>
        <a:xfrm>
          <a:off x="11116310" y="2873375"/>
          <a:ext cx="552450" cy="525780"/>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956945</xdr:rowOff>
    </xdr:to>
    <xdr:pic>
      <xdr:nvPicPr>
        <xdr:cNvPr id="399" name="Picture 438836" hidden="1"/>
        <xdr:cNvPicPr/>
      </xdr:nvPicPr>
      <xdr:blipFill>
        <a:blip r:embed="rId1"/>
        <a:stretch>
          <a:fillRect/>
        </a:stretch>
      </xdr:blipFill>
      <xdr:spPr>
        <a:xfrm>
          <a:off x="11116310" y="2873375"/>
          <a:ext cx="558800" cy="95694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901065</xdr:rowOff>
    </xdr:to>
    <xdr:pic>
      <xdr:nvPicPr>
        <xdr:cNvPr id="400" name="Picture 438836" hidden="1"/>
        <xdr:cNvPicPr/>
      </xdr:nvPicPr>
      <xdr:blipFill>
        <a:blip r:embed="rId1"/>
        <a:stretch>
          <a:fillRect/>
        </a:stretch>
      </xdr:blipFill>
      <xdr:spPr>
        <a:xfrm>
          <a:off x="11116310" y="2873375"/>
          <a:ext cx="558800" cy="90106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7</xdr:row>
      <xdr:rowOff>40005</xdr:rowOff>
    </xdr:to>
    <xdr:pic>
      <xdr:nvPicPr>
        <xdr:cNvPr id="401" name="Picture 438836" hidden="1"/>
        <xdr:cNvPicPr/>
      </xdr:nvPicPr>
      <xdr:blipFill>
        <a:blip r:embed="rId1"/>
        <a:stretch>
          <a:fillRect/>
        </a:stretch>
      </xdr:blipFill>
      <xdr:spPr>
        <a:xfrm>
          <a:off x="11116310" y="2873375"/>
          <a:ext cx="558800" cy="111950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1063625</xdr:rowOff>
    </xdr:to>
    <xdr:pic>
      <xdr:nvPicPr>
        <xdr:cNvPr id="402" name="Picture 438836" hidden="1"/>
        <xdr:cNvPicPr/>
      </xdr:nvPicPr>
      <xdr:blipFill>
        <a:blip r:embed="rId1"/>
        <a:stretch>
          <a:fillRect/>
        </a:stretch>
      </xdr:blipFill>
      <xdr:spPr>
        <a:xfrm>
          <a:off x="11116310" y="2873375"/>
          <a:ext cx="558800" cy="1063625"/>
        </a:xfrm>
        <a:prstGeom prst="rect">
          <a:avLst/>
        </a:prstGeom>
        <a:noFill/>
        <a:ln w="9525">
          <a:noFill/>
        </a:ln>
      </xdr:spPr>
    </xdr:pic>
    <xdr:clientData/>
  </xdr:twoCellAnchor>
  <xdr:twoCellAnchor editAs="oneCell">
    <xdr:from>
      <xdr:col>12</xdr:col>
      <xdr:colOff>0</xdr:colOff>
      <xdr:row>6</xdr:row>
      <xdr:rowOff>0</xdr:rowOff>
    </xdr:from>
    <xdr:to>
      <xdr:col>13</xdr:col>
      <xdr:colOff>17145</xdr:colOff>
      <xdr:row>6</xdr:row>
      <xdr:rowOff>525780</xdr:rowOff>
    </xdr:to>
    <xdr:pic>
      <xdr:nvPicPr>
        <xdr:cNvPr id="403" name="Picture 438836" hidden="1"/>
        <xdr:cNvPicPr/>
      </xdr:nvPicPr>
      <xdr:blipFill>
        <a:blip r:embed="rId1"/>
        <a:stretch>
          <a:fillRect/>
        </a:stretch>
      </xdr:blipFill>
      <xdr:spPr>
        <a:xfrm>
          <a:off x="11116310" y="2873375"/>
          <a:ext cx="558800" cy="525780"/>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906145</xdr:rowOff>
    </xdr:to>
    <xdr:pic>
      <xdr:nvPicPr>
        <xdr:cNvPr id="404" name="Picture 438836" hidden="1"/>
        <xdr:cNvPicPr/>
      </xdr:nvPicPr>
      <xdr:blipFill>
        <a:blip r:embed="rId1"/>
        <a:stretch>
          <a:fillRect/>
        </a:stretch>
      </xdr:blipFill>
      <xdr:spPr>
        <a:xfrm>
          <a:off x="11116310" y="2873375"/>
          <a:ext cx="550545" cy="906145"/>
        </a:xfrm>
        <a:prstGeom prst="rect">
          <a:avLst/>
        </a:prstGeom>
        <a:noFill/>
        <a:ln w="9525">
          <a:noFill/>
        </a:ln>
      </xdr:spPr>
    </xdr:pic>
    <xdr:clientData/>
  </xdr:twoCellAnchor>
  <xdr:twoCellAnchor editAs="oneCell">
    <xdr:from>
      <xdr:col>12</xdr:col>
      <xdr:colOff>0</xdr:colOff>
      <xdr:row>6</xdr:row>
      <xdr:rowOff>0</xdr:rowOff>
    </xdr:from>
    <xdr:to>
      <xdr:col>13</xdr:col>
      <xdr:colOff>8890</xdr:colOff>
      <xdr:row>6</xdr:row>
      <xdr:rowOff>530860</xdr:rowOff>
    </xdr:to>
    <xdr:pic>
      <xdr:nvPicPr>
        <xdr:cNvPr id="405" name="Picture 438836" hidden="1"/>
        <xdr:cNvPicPr/>
      </xdr:nvPicPr>
      <xdr:blipFill>
        <a:blip r:embed="rId1"/>
        <a:stretch>
          <a:fillRect/>
        </a:stretch>
      </xdr:blipFill>
      <xdr:spPr>
        <a:xfrm>
          <a:off x="11116310" y="2873375"/>
          <a:ext cx="550545" cy="53086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2025&#24180;&#39033;&#30446;&#24037;&#20316;\4.2025&#24180;&#39033;&#30446;&#24211;\&#22696;&#29577;&#21439;2025&#24180;&#24041;&#22266;&#25299;&#23637;&#33073;&#36139;&#25915;&#22362;&#25104;&#26524;&#21512;&#20065;&#26449;&#25391;&#20852;&#39033;&#30446;&#242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进展汇总"/>
      <sheetName val="分类汇总"/>
      <sheetName val="墨玉县2025年项目库"/>
      <sheetName val="Sheet1"/>
    </sheetNames>
    <sheetDataSet>
      <sheetData sheetId="0"/>
      <sheetData sheetId="1"/>
      <sheetData sheetId="2">
        <row r="3">
          <cell r="B3" t="str">
            <v>项目库编号</v>
          </cell>
          <cell r="C3" t="str">
            <v>项目名称</v>
          </cell>
        </row>
        <row r="7">
          <cell r="B7" t="str">
            <v>MY2025-001</v>
          </cell>
          <cell r="C7" t="str">
            <v>墨玉县2025年巩固拓展脱贫攻坚成果到户以奖代补-畜牧业奖补项目</v>
          </cell>
        </row>
        <row r="8">
          <cell r="B8" t="str">
            <v>MY2025-002</v>
          </cell>
          <cell r="C8" t="str">
            <v>墨玉县2025年巩固拓展脱贫攻坚成果到户以奖代补-种植业奖补项目</v>
          </cell>
        </row>
        <row r="9">
          <cell r="B9" t="str">
            <v>MY2025-003</v>
          </cell>
          <cell r="C9" t="str">
            <v>墨玉县2025年巩固拓展脱贫攻坚成果到户以奖代补-林果业奖补项目</v>
          </cell>
        </row>
        <row r="10">
          <cell r="B10" t="str">
            <v>MY2025-004</v>
          </cell>
          <cell r="C10" t="str">
            <v>墨玉县2025年巩固拓展脱贫攻坚成果到户以奖代补-庭院经济奖补项目</v>
          </cell>
        </row>
        <row r="11">
          <cell r="B11" t="str">
            <v>MY2025-005</v>
          </cell>
          <cell r="C11" t="str">
            <v>墨玉县北部防沙治沙水源工程（二期）</v>
          </cell>
        </row>
        <row r="12">
          <cell r="B12" t="str">
            <v>MY2025-006</v>
          </cell>
          <cell r="C12" t="str">
            <v>墨玉县北部防沙治沙水源工程(一期)</v>
          </cell>
        </row>
        <row r="13">
          <cell r="B13" t="str">
            <v>MY2025-007</v>
          </cell>
          <cell r="C13" t="str">
            <v>墨玉县喀尔赛镇等8个乡镇沙产业基础设施配套建设项目</v>
          </cell>
        </row>
        <row r="14">
          <cell r="B14" t="str">
            <v>MY2025-008</v>
          </cell>
          <cell r="C14" t="str">
            <v>墨玉县防沙治沙主线路电力配套建设项目</v>
          </cell>
        </row>
        <row r="15">
          <cell r="B15" t="str">
            <v>MY2025-009</v>
          </cell>
          <cell r="C15" t="str">
            <v>和田地区墨玉县2025年防沙治沙10kV及以下线路电力配套建设项目</v>
          </cell>
        </row>
        <row r="16">
          <cell r="B16" t="str">
            <v>MY2025-010</v>
          </cell>
          <cell r="C16" t="str">
            <v>墨玉县乡镇防沙治沙道路配套设施建设项目</v>
          </cell>
        </row>
        <row r="17">
          <cell r="B17" t="str">
            <v>MY2025-011</v>
          </cell>
          <cell r="C17" t="str">
            <v>墨玉县北部防沙治沙道路建设项目</v>
          </cell>
        </row>
        <row r="18">
          <cell r="B18" t="str">
            <v>MY2025-012</v>
          </cell>
          <cell r="C18" t="str">
            <v>墨玉县2025年公益性岗位项目</v>
          </cell>
        </row>
        <row r="19">
          <cell r="B19" t="str">
            <v>MY2025-013</v>
          </cell>
          <cell r="C19" t="str">
            <v>墨玉县扎瓦镇巴夏克其村净化车间提升改造项目</v>
          </cell>
        </row>
        <row r="20">
          <cell r="B20" t="str">
            <v>MY2025-014</v>
          </cell>
          <cell r="C20" t="str">
            <v>墨玉县2025年乡村振兴衔接资金外出务工人员一次性交通补助项目</v>
          </cell>
        </row>
        <row r="21">
          <cell r="B21" t="str">
            <v>MY2025-015</v>
          </cell>
          <cell r="C21" t="str">
            <v>墨玉县2025年农村道路日常养护</v>
          </cell>
        </row>
        <row r="22">
          <cell r="B22" t="str">
            <v>MY2025-016</v>
          </cell>
          <cell r="C22" t="str">
            <v>墨玉县阔依其乡兵地融合零工驿站建设项目</v>
          </cell>
        </row>
        <row r="23">
          <cell r="B23" t="str">
            <v>MY2025-017</v>
          </cell>
          <cell r="C23" t="str">
            <v>墨玉县村级畜牧防疫服务体系提升项目</v>
          </cell>
        </row>
        <row r="24">
          <cell r="B24" t="str">
            <v>MY2025-018</v>
          </cell>
          <cell r="C24" t="str">
            <v>墨玉县2025年度抗旱机电井维修养护项目</v>
          </cell>
        </row>
        <row r="25">
          <cell r="B25" t="str">
            <v>MY2025-019</v>
          </cell>
          <cell r="C25" t="str">
            <v>墨玉县骨干渠系维修养护项目</v>
          </cell>
        </row>
        <row r="26">
          <cell r="B26" t="str">
            <v>MY2025-020</v>
          </cell>
          <cell r="C26" t="str">
            <v>和田地区墨玉县2025危桥改造项目</v>
          </cell>
        </row>
        <row r="27">
          <cell r="B27" t="str">
            <v>MY2025-021</v>
          </cell>
          <cell r="C27" t="str">
            <v>墨玉县2025年农村道路沥青面层修复养护工程项目</v>
          </cell>
        </row>
        <row r="28">
          <cell r="B28" t="str">
            <v>MY2025-022</v>
          </cell>
          <cell r="C28" t="str">
            <v>墨玉县加汗巴格乡达里亚博依村、达拉斯喀勒村低产田改造项目</v>
          </cell>
        </row>
        <row r="29">
          <cell r="B29" t="str">
            <v>MY2025-023</v>
          </cell>
          <cell r="C29" t="str">
            <v>墨玉县2025年小额贷款贴息</v>
          </cell>
        </row>
        <row r="30">
          <cell r="B30" t="str">
            <v>MY2025-024</v>
          </cell>
          <cell r="C30" t="str">
            <v>墨玉县2025年“雨露计划”扶持项目</v>
          </cell>
        </row>
        <row r="31">
          <cell r="B31" t="str">
            <v>MY2025-025</v>
          </cell>
          <cell r="C31" t="str">
            <v>墨玉县2025低氟边销茶送茶入户项目</v>
          </cell>
        </row>
        <row r="32">
          <cell r="B32" t="str">
            <v>MY2025-026</v>
          </cell>
          <cell r="C32" t="str">
            <v>墨玉县林果提质增效扶持项目</v>
          </cell>
        </row>
        <row r="33">
          <cell r="B33" t="str">
            <v>MY2025-027</v>
          </cell>
          <cell r="C33" t="str">
            <v>2025年墨玉县扶持壮大村集体经济项目</v>
          </cell>
        </row>
        <row r="34">
          <cell r="B34" t="str">
            <v>MY2025-028</v>
          </cell>
          <cell r="C34" t="str">
            <v>墨玉县现代农业产业园区示范农业大棚建设项目</v>
          </cell>
        </row>
        <row r="35">
          <cell r="B35" t="str">
            <v>MY2025-029</v>
          </cell>
          <cell r="C35" t="str">
            <v>2025年墨玉县喀尔赛镇扶持壮大村集体经济项目</v>
          </cell>
        </row>
        <row r="36">
          <cell r="B36" t="str">
            <v>MY2025-030</v>
          </cell>
          <cell r="C36" t="str">
            <v>墨玉县扎瓦镇库木艾日克村防沙治沙2025年中央财政以工代赈项目</v>
          </cell>
        </row>
        <row r="37">
          <cell r="B37" t="str">
            <v>MY2025-031</v>
          </cell>
          <cell r="C37" t="str">
            <v>墨玉县扎瓦镇和平村防沙治沙2025年中央财政以工代赈项目</v>
          </cell>
        </row>
        <row r="38">
          <cell r="B38" t="str">
            <v>MY2025-032</v>
          </cell>
          <cell r="C38" t="str">
            <v>墨玉县喀瓦克乡前进村、吉盖村防渗渠2025年中央财政以工代赈项目</v>
          </cell>
        </row>
        <row r="39">
          <cell r="B39" t="str">
            <v>MY2025-033</v>
          </cell>
          <cell r="C39" t="str">
            <v>墨玉县喀尔赛镇英也尔村防渗渠2025年中央财政以工代赈项目</v>
          </cell>
        </row>
        <row r="40">
          <cell r="B40" t="str">
            <v>MY2025-034</v>
          </cell>
          <cell r="C40" t="str">
            <v>墨玉县萨依巴格乡山水新村防渗渠2025年中央财政以工代赈项目</v>
          </cell>
        </row>
        <row r="41">
          <cell r="B41" t="str">
            <v>MY2025-035</v>
          </cell>
          <cell r="C41" t="str">
            <v>墨玉县普恰克其镇阿亚克库都克拉村、巴什普恰克其村、阿亚克普恰克其村防渗渠2025年中央财政以工代赈项目</v>
          </cell>
        </row>
        <row r="42">
          <cell r="B42" t="str">
            <v>MY2025-036</v>
          </cell>
          <cell r="C42" t="str">
            <v>墨玉县普恰克其镇阿鲁库勒村、阿亚克吐格曼艾日克村防渗渠2025年中央财政以工代赈项目</v>
          </cell>
        </row>
        <row r="43">
          <cell r="B43" t="str">
            <v>MY2025-037</v>
          </cell>
          <cell r="C43" t="str">
            <v>墨玉县雅瓦乡加汗巴格村、加依铁热克村防渗渠2025年中央财政以工代赈项目</v>
          </cell>
        </row>
        <row r="44">
          <cell r="B44" t="str">
            <v>MY2025-038</v>
          </cell>
          <cell r="C44" t="str">
            <v>2025年墨玉县阔依其乡壮大村集体经济项目</v>
          </cell>
        </row>
        <row r="45">
          <cell r="B45" t="str">
            <v>MY2025-039</v>
          </cell>
          <cell r="C45" t="str">
            <v>芒来乡博勒加勒克村壮大村集体经济项目</v>
          </cell>
        </row>
        <row r="46">
          <cell r="B46" t="str">
            <v>MY2025-040</v>
          </cell>
          <cell r="C46" t="str">
            <v>墨玉县普恰克其镇布达村创业就业基地建设项目</v>
          </cell>
        </row>
        <row r="47">
          <cell r="B47" t="str">
            <v>MY2025-041</v>
          </cell>
          <cell r="C47" t="str">
            <v>墨玉县博斯坦街道易地搬迁创业基地项目</v>
          </cell>
        </row>
        <row r="48">
          <cell r="B48" t="str">
            <v>MY2025-042</v>
          </cell>
          <cell r="C48" t="str">
            <v>墨玉县普恰克其镇巴扎博依村创业基地建设项目</v>
          </cell>
        </row>
        <row r="49">
          <cell r="B49" t="str">
            <v>MY2025-043</v>
          </cell>
          <cell r="C49" t="str">
            <v>2025年墨玉县喀拉喀什镇扶持壮大村集体经济项目</v>
          </cell>
        </row>
        <row r="50">
          <cell r="B50" t="str">
            <v>MY2025-044</v>
          </cell>
          <cell r="C50" t="str">
            <v>墨玉县喀尔赛镇阔什铁热克村渠道防渗建设项目</v>
          </cell>
        </row>
        <row r="51">
          <cell r="B51" t="str">
            <v>MY2025-045</v>
          </cell>
          <cell r="C51" t="str">
            <v>雅瓦乡产业孵化基地建设项目</v>
          </cell>
        </row>
        <row r="52">
          <cell r="B52" t="str">
            <v>MY2025-046</v>
          </cell>
          <cell r="C52" t="str">
            <v>墨玉县现代农业产业园区高效冷库建设项目</v>
          </cell>
        </row>
        <row r="53">
          <cell r="B53" t="str">
            <v>MY2025-047</v>
          </cell>
          <cell r="C53" t="str">
            <v>和田地区墨玉县X633（喀瓦克乡-吉盖村）道路建设项目</v>
          </cell>
        </row>
        <row r="54">
          <cell r="B54" t="str">
            <v>MY2025-048</v>
          </cell>
          <cell r="C54" t="str">
            <v>墨玉县芒来乡农村防渗渠建设项目</v>
          </cell>
        </row>
        <row r="55">
          <cell r="B55" t="str">
            <v>MY2025-049</v>
          </cell>
          <cell r="C55" t="str">
            <v>芒来乡布都舒克村扶贫车间蛋托加工设备及附属设施购置项目</v>
          </cell>
        </row>
        <row r="56">
          <cell r="B56" t="str">
            <v>MY2025-050</v>
          </cell>
          <cell r="C56" t="str">
            <v>墨玉县国家级现代农业产业园区速冻冷库建设项目</v>
          </cell>
        </row>
        <row r="57">
          <cell r="B57" t="str">
            <v>MY2025-051</v>
          </cell>
          <cell r="C57" t="str">
            <v>墨玉县国家级现代农业产业园区预冷池制冷系统改造项目</v>
          </cell>
        </row>
        <row r="58">
          <cell r="B58" t="str">
            <v>MY2025-052</v>
          </cell>
          <cell r="C58" t="str">
            <v>墨玉县雅瓦乡阿克切坎勒村生态水产养殖基地建设项目</v>
          </cell>
        </row>
        <row r="59">
          <cell r="B59" t="str">
            <v>MY2025-053</v>
          </cell>
          <cell r="C59" t="str">
            <v>墨玉县加汗巴格乡巴格齐村日光温室大棚提升改造项目</v>
          </cell>
        </row>
        <row r="60">
          <cell r="B60" t="str">
            <v>MY2025-054</v>
          </cell>
          <cell r="C60" t="str">
            <v>墨玉县萨依巴格乡康帕村防渗渠2025年中央财政以工代赈项目</v>
          </cell>
        </row>
        <row r="61">
          <cell r="B61" t="str">
            <v>MY2025-055</v>
          </cell>
          <cell r="C61" t="str">
            <v>墨玉县扎瓦镇库提热木村、铁热克阿依拉村防渗渠2025年中央财政以工代赈项目</v>
          </cell>
        </row>
        <row r="62">
          <cell r="B62" t="str">
            <v>MY2025-056</v>
          </cell>
          <cell r="C62" t="str">
            <v>墨玉县普恰克其镇欧吐拉奥依库勒村、布达夏合勒克村防渗渠2025年中央财政以工代赈项目</v>
          </cell>
        </row>
        <row r="63">
          <cell r="B63" t="str">
            <v>MY2025-057</v>
          </cell>
          <cell r="C63" t="str">
            <v>墨玉县普恰克其镇库勒艾日克村、和谐村防渗渠2025年中央财政以工代赈项目</v>
          </cell>
        </row>
        <row r="64">
          <cell r="B64" t="str">
            <v>MY2025-058</v>
          </cell>
          <cell r="C64" t="str">
            <v>墨玉县国家级现代农业产业园区节水灌溉系统及附属配套建设项目</v>
          </cell>
        </row>
        <row r="65">
          <cell r="B65" t="str">
            <v>MY2025-059</v>
          </cell>
          <cell r="C65" t="str">
            <v>墨玉县普恰克其镇巴什库都克拉村防渗渠2025年中央财政以工代赈项目</v>
          </cell>
        </row>
        <row r="66">
          <cell r="B66" t="str">
            <v>MY2025-060</v>
          </cell>
          <cell r="C66" t="str">
            <v>墨玉县托胡拉乡胜利村、花园村、英巴格村防渗渠2025年中央财政以工代赈项目</v>
          </cell>
        </row>
        <row r="67">
          <cell r="B67" t="str">
            <v>MY2025-061</v>
          </cell>
          <cell r="C67" t="str">
            <v>墨玉县扎瓦镇加依铁热克村、巴什托格热克村、托盖托格拉克村防渗渠2025年中央财政以工代赈项目</v>
          </cell>
        </row>
        <row r="68">
          <cell r="B68" t="str">
            <v>MY2025-062</v>
          </cell>
          <cell r="C68" t="str">
            <v>和田地区墨玉县喀拉喀什河左岸喀瓦克乡夏合力克村1段防洪工程</v>
          </cell>
        </row>
        <row r="69">
          <cell r="B69" t="str">
            <v>MY2025-063</v>
          </cell>
          <cell r="C69" t="str">
            <v>和田地区墨玉县喀拉喀什河左岸喀瓦克乡夏合力克村2段防洪工程</v>
          </cell>
        </row>
        <row r="70">
          <cell r="B70" t="str">
            <v>MY2025-064</v>
          </cell>
          <cell r="C70" t="str">
            <v>和田地区墨玉县喀拉喀什河左岸喀瓦克乡墩库勒村段防洪工程</v>
          </cell>
        </row>
        <row r="71">
          <cell r="B71" t="str">
            <v>MY2025-065</v>
          </cell>
          <cell r="C71" t="str">
            <v>墨玉县雅瓦乡58号、61号养殖基地提升项目</v>
          </cell>
        </row>
        <row r="72">
          <cell r="B72" t="str">
            <v>MY2025-066</v>
          </cell>
          <cell r="C72" t="str">
            <v>墨玉县吐外特乡防渗渠维修项目</v>
          </cell>
        </row>
        <row r="73">
          <cell r="B73" t="str">
            <v>MY2025-067</v>
          </cell>
          <cell r="C73" t="str">
            <v>和田地区墨玉县喀瓦克乡-四十七团兵地融合防风固沙道路建设项目</v>
          </cell>
        </row>
        <row r="74">
          <cell r="B74" t="str">
            <v>MY2025-068</v>
          </cell>
          <cell r="C74" t="str">
            <v>墨玉县加汗巴格乡巴格齐村示范村人居环境改善项目</v>
          </cell>
        </row>
        <row r="75">
          <cell r="B75" t="str">
            <v>MY2025-069</v>
          </cell>
          <cell r="C75" t="str">
            <v>墨玉县普恰克其镇巴扎博依村人居环境改善项目</v>
          </cell>
        </row>
        <row r="76">
          <cell r="B76" t="str">
            <v>MY2025-070</v>
          </cell>
          <cell r="C76" t="str">
            <v>墨玉县普恰克其镇巴扎博依村道路建设项目</v>
          </cell>
        </row>
        <row r="77">
          <cell r="B77" t="str">
            <v>MY2025-071</v>
          </cell>
          <cell r="C77" t="str">
            <v>墨玉县加汗巴格乡巴格齐村示范村道路建设项目</v>
          </cell>
        </row>
        <row r="78">
          <cell r="B78" t="str">
            <v>MY2025-072</v>
          </cell>
          <cell r="C78" t="str">
            <v>墨玉县“多规合一”（乡村振兴）村庄规划编制项目</v>
          </cell>
        </row>
        <row r="79">
          <cell r="B79" t="str">
            <v>MY2025-073</v>
          </cell>
          <cell r="C79" t="str">
            <v>墨玉县项目管理费</v>
          </cell>
        </row>
        <row r="80">
          <cell r="B80" t="str">
            <v>MY2025-074</v>
          </cell>
          <cell r="C80" t="str">
            <v>墨玉县托胡拉乡花园村就业实训基地项目</v>
          </cell>
        </row>
        <row r="81">
          <cell r="B81" t="str">
            <v>MY2025-075</v>
          </cell>
          <cell r="C81" t="str">
            <v>墨玉县芒来乡塔克沙村烘焙设备采购项目</v>
          </cell>
        </row>
        <row r="82">
          <cell r="B82" t="str">
            <v>MY2025-076</v>
          </cell>
          <cell r="C82" t="str">
            <v>阿克切坎勒村至拉力阔勒村段排碱渠建设项目</v>
          </cell>
        </row>
        <row r="83">
          <cell r="B83" t="str">
            <v>MY2025-077</v>
          </cell>
          <cell r="C83" t="str">
            <v>阿鲁阿依拉村至加汗巴格村段排碱渠建设项目</v>
          </cell>
        </row>
        <row r="84">
          <cell r="B84" t="str">
            <v>MY2025-078</v>
          </cell>
          <cell r="C84" t="str">
            <v>红旗村至巴格其村段排碱渠建设项目</v>
          </cell>
        </row>
        <row r="85">
          <cell r="B85" t="str">
            <v>MY2025-079</v>
          </cell>
          <cell r="C85" t="str">
            <v>夏合勒克村至库格达依村段排碱渠建设项目</v>
          </cell>
        </row>
        <row r="86">
          <cell r="B86" t="str">
            <v>MY2025-080</v>
          </cell>
          <cell r="C86" t="str">
            <v>尕热勒克村至比合勒克村段排碱渠建设项目</v>
          </cell>
        </row>
        <row r="87">
          <cell r="B87" t="str">
            <v>MY2025-081</v>
          </cell>
          <cell r="C87" t="str">
            <v>墨玉县国家级现代农业产业园就业创业基地建设项目</v>
          </cell>
        </row>
        <row r="88">
          <cell r="B88" t="str">
            <v>MY2025-082</v>
          </cell>
          <cell r="C88" t="str">
            <v>雅瓦乡农贸市场提升项目</v>
          </cell>
        </row>
        <row r="89">
          <cell r="B89" t="str">
            <v>MY2025-083</v>
          </cell>
          <cell r="C89" t="str">
            <v>雅瓦乡畜牧交易市场建设项目</v>
          </cell>
        </row>
        <row r="90">
          <cell r="B90" t="str">
            <v>MY2025-084</v>
          </cell>
          <cell r="C90" t="str">
            <v>墨玉县产城融合区标准化厂房建设项目（二期）</v>
          </cell>
        </row>
        <row r="91">
          <cell r="B91" t="str">
            <v>MY2025-085</v>
          </cell>
          <cell r="C91" t="str">
            <v>墨玉县喀瓦克干渠(5+283~7+083)段改造工程</v>
          </cell>
        </row>
        <row r="92">
          <cell r="B92" t="str">
            <v>MY2025-086</v>
          </cell>
          <cell r="C92" t="str">
            <v>墨玉县万亩现代设施农业输水系统建设项目（一期）</v>
          </cell>
        </row>
        <row r="93">
          <cell r="B93" t="str">
            <v>MY2025-087</v>
          </cell>
          <cell r="C93" t="str">
            <v>墨玉县万亩现代设施农业分水系统建设项目（一期）</v>
          </cell>
        </row>
        <row r="94">
          <cell r="B94" t="str">
            <v>MY2025-088</v>
          </cell>
          <cell r="C94" t="str">
            <v>墨玉县万亩现代设施农业供电系统建设项目（一期）</v>
          </cell>
        </row>
        <row r="95">
          <cell r="B95" t="str">
            <v>MY2025-089</v>
          </cell>
          <cell r="C95" t="str">
            <v>墨玉县万亩现代设施农业道路系统建设项目（一期）</v>
          </cell>
        </row>
        <row r="96">
          <cell r="B96" t="str">
            <v>MY2025-090</v>
          </cell>
          <cell r="C96" t="str">
            <v>墨玉县万亩现代设施农业附属设施配套建设项目（二期）</v>
          </cell>
        </row>
        <row r="97">
          <cell r="B97" t="str">
            <v>MY2025-091</v>
          </cell>
          <cell r="C97" t="str">
            <v>墨玉县阿克萨拉依乡友谊村等2个村防渗渠建设项目</v>
          </cell>
        </row>
        <row r="98">
          <cell r="B98" t="str">
            <v>MY2025-092</v>
          </cell>
          <cell r="C98" t="str">
            <v>墨玉县2025年易地搬迁地方政府债券贴息补助项目</v>
          </cell>
        </row>
        <row r="99">
          <cell r="B99" t="str">
            <v>MY2025-093</v>
          </cell>
          <cell r="C99" t="str">
            <v>墨玉县吐外特乡库木艾日克村等5个村渠道防渗建设推广以工代赈项目</v>
          </cell>
        </row>
        <row r="100">
          <cell r="B100" t="str">
            <v>MY2025-094</v>
          </cell>
          <cell r="C100" t="str">
            <v>墨玉县奎牙镇玉泉村等3个村渠道防渗建设推广以工代赈项目</v>
          </cell>
        </row>
        <row r="101">
          <cell r="B101" t="str">
            <v>MY2025-095</v>
          </cell>
          <cell r="C101" t="str">
            <v>墨玉县普恰克其镇库勒艾日克村创业基地建设项目</v>
          </cell>
        </row>
        <row r="102">
          <cell r="B102" t="str">
            <v>MY2025-096</v>
          </cell>
          <cell r="C102" t="str">
            <v>墨玉县万亩现代设施农业道路系统建设项目（二期）</v>
          </cell>
        </row>
        <row r="103">
          <cell r="B103" t="str">
            <v>MY2025-097</v>
          </cell>
          <cell r="C103" t="str">
            <v>墨玉县万亩现代设施农业供电系统建设项目（二期）</v>
          </cell>
        </row>
      </sheetData>
      <sheetData sheetId="3"/>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21"/>
  <sheetViews>
    <sheetView zoomScale="85" zoomScaleNormal="85" topLeftCell="A5" workbookViewId="0">
      <selection activeCell="H9" sqref="H9"/>
    </sheetView>
  </sheetViews>
  <sheetFormatPr defaultColWidth="9" defaultRowHeight="15"/>
  <cols>
    <col min="1" max="1" width="5.28333333333333" style="29" customWidth="1"/>
    <col min="2" max="2" width="8.88333333333333" style="29" customWidth="1"/>
    <col min="3" max="3" width="19.1333333333333" style="29" customWidth="1"/>
    <col min="4" max="4" width="4.9" style="29" customWidth="1"/>
    <col min="5" max="5" width="3.94166666666667" style="29" customWidth="1"/>
    <col min="6" max="6" width="8.525" style="29" customWidth="1"/>
    <col min="7" max="7" width="14.625" style="29" customWidth="1"/>
    <col min="8" max="8" width="56.775" style="30" customWidth="1"/>
    <col min="9" max="9" width="5.75" style="29" customWidth="1"/>
    <col min="10" max="10" width="7.44166666666667" style="29" customWidth="1"/>
    <col min="11" max="11" width="10.625" style="29" customWidth="1"/>
    <col min="12" max="12" width="8.025" style="29" hidden="1" customWidth="1"/>
    <col min="13" max="14" width="7.10833333333333" style="29" customWidth="1"/>
    <col min="15" max="15" width="9.2" style="31" customWidth="1"/>
    <col min="16" max="16" width="11.7833333333333" style="31" customWidth="1"/>
    <col min="17" max="17" width="14.45" style="31" customWidth="1"/>
    <col min="18" max="18" width="11.7833333333333" style="31" customWidth="1"/>
    <col min="19" max="19" width="11.0666666666667" style="31" customWidth="1"/>
    <col min="20" max="25" width="8.88333333333333" style="31" hidden="1" customWidth="1"/>
    <col min="26" max="26" width="33.75" style="29" customWidth="1"/>
    <col min="27" max="27" width="5.44166666666667" style="29" customWidth="1"/>
    <col min="28" max="29" width="11.2666666666667" style="32" customWidth="1"/>
    <col min="30" max="30" width="9.25" style="32"/>
    <col min="31" max="16382" width="9" style="32"/>
    <col min="16384" max="16384" width="9" style="32"/>
  </cols>
  <sheetData>
    <row r="1" s="26" customFormat="1" ht="29" customHeight="1" spans="1:29">
      <c r="A1" s="33" t="s">
        <v>0</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row>
    <row r="2" s="2" customFormat="1" ht="20.25" spans="1:28">
      <c r="A2" s="34"/>
      <c r="B2" s="34"/>
      <c r="C2" s="34"/>
      <c r="D2" s="34"/>
      <c r="E2" s="34"/>
      <c r="F2" s="34"/>
      <c r="G2" s="34"/>
      <c r="H2" s="34"/>
      <c r="I2" s="34"/>
      <c r="J2" s="34"/>
      <c r="K2" s="34"/>
      <c r="L2" s="34"/>
      <c r="M2" s="34"/>
      <c r="N2" s="34"/>
      <c r="O2" s="22"/>
      <c r="P2" s="22"/>
      <c r="Q2" s="22"/>
      <c r="R2" s="22"/>
      <c r="S2" s="22"/>
      <c r="T2" s="22"/>
      <c r="U2" s="22"/>
      <c r="V2" s="53"/>
      <c r="W2" s="53"/>
      <c r="X2" s="53"/>
      <c r="Y2" s="53"/>
      <c r="Z2" s="58"/>
      <c r="AA2" s="59" t="s">
        <v>1</v>
      </c>
      <c r="AB2" s="59"/>
    </row>
    <row r="3" s="27" customFormat="1" ht="31" customHeight="1" spans="1:31">
      <c r="A3" s="11" t="s">
        <v>2</v>
      </c>
      <c r="B3" s="11" t="s">
        <v>3</v>
      </c>
      <c r="C3" s="11" t="s">
        <v>4</v>
      </c>
      <c r="D3" s="11" t="s">
        <v>5</v>
      </c>
      <c r="E3" s="35" t="s">
        <v>6</v>
      </c>
      <c r="F3" s="11" t="s">
        <v>7</v>
      </c>
      <c r="G3" s="11" t="s">
        <v>8</v>
      </c>
      <c r="H3" s="11" t="s">
        <v>9</v>
      </c>
      <c r="I3" s="11" t="s">
        <v>10</v>
      </c>
      <c r="J3" s="11" t="s">
        <v>11</v>
      </c>
      <c r="K3" s="11" t="s">
        <v>12</v>
      </c>
      <c r="L3" s="12" t="s">
        <v>13</v>
      </c>
      <c r="M3" s="12" t="s">
        <v>14</v>
      </c>
      <c r="N3" s="11" t="s">
        <v>15</v>
      </c>
      <c r="O3" s="12" t="s">
        <v>16</v>
      </c>
      <c r="P3" s="12"/>
      <c r="Q3" s="12"/>
      <c r="R3" s="12"/>
      <c r="S3" s="12"/>
      <c r="T3" s="12"/>
      <c r="U3" s="12"/>
      <c r="V3" s="12"/>
      <c r="W3" s="12"/>
      <c r="X3" s="12"/>
      <c r="Y3" s="12"/>
      <c r="Z3" s="11" t="s">
        <v>17</v>
      </c>
      <c r="AA3" s="11" t="s">
        <v>18</v>
      </c>
      <c r="AB3" s="11" t="s">
        <v>19</v>
      </c>
      <c r="AC3" s="11"/>
      <c r="AD3" s="27">
        <v>10804</v>
      </c>
      <c r="AE3" s="27">
        <v>7906</v>
      </c>
    </row>
    <row r="4" s="27" customFormat="1" ht="31" customHeight="1" spans="1:29">
      <c r="A4" s="11"/>
      <c r="B4" s="11"/>
      <c r="C4" s="11"/>
      <c r="D4" s="11"/>
      <c r="E4" s="35"/>
      <c r="F4" s="11"/>
      <c r="G4" s="11"/>
      <c r="H4" s="11"/>
      <c r="I4" s="11"/>
      <c r="J4" s="11"/>
      <c r="K4" s="11"/>
      <c r="L4" s="12"/>
      <c r="M4" s="12"/>
      <c r="N4" s="11"/>
      <c r="O4" s="12" t="s">
        <v>20</v>
      </c>
      <c r="P4" s="46" t="s">
        <v>21</v>
      </c>
      <c r="Q4" s="12" t="s">
        <v>22</v>
      </c>
      <c r="R4" s="12"/>
      <c r="S4" s="12"/>
      <c r="T4" s="12"/>
      <c r="U4" s="12"/>
      <c r="V4" s="54" t="s">
        <v>23</v>
      </c>
      <c r="W4" s="12" t="s">
        <v>24</v>
      </c>
      <c r="X4" s="12"/>
      <c r="Y4" s="12"/>
      <c r="Z4" s="11"/>
      <c r="AA4" s="11"/>
      <c r="AB4" s="11"/>
      <c r="AC4" s="11"/>
    </row>
    <row r="5" s="27" customFormat="1" ht="85" customHeight="1" spans="1:29">
      <c r="A5" s="11"/>
      <c r="B5" s="11"/>
      <c r="C5" s="11"/>
      <c r="D5" s="11"/>
      <c r="E5" s="35"/>
      <c r="F5" s="11"/>
      <c r="G5" s="11"/>
      <c r="H5" s="11"/>
      <c r="I5" s="11"/>
      <c r="J5" s="11"/>
      <c r="K5" s="11"/>
      <c r="L5" s="12"/>
      <c r="M5" s="12"/>
      <c r="N5" s="11"/>
      <c r="O5" s="12"/>
      <c r="P5" s="47"/>
      <c r="Q5" s="12" t="s">
        <v>25</v>
      </c>
      <c r="R5" s="55" t="s">
        <v>26</v>
      </c>
      <c r="S5" s="55" t="s">
        <v>27</v>
      </c>
      <c r="T5" s="55" t="s">
        <v>28</v>
      </c>
      <c r="U5" s="55" t="s">
        <v>29</v>
      </c>
      <c r="V5" s="54"/>
      <c r="W5" s="12" t="s">
        <v>25</v>
      </c>
      <c r="X5" s="54" t="s">
        <v>30</v>
      </c>
      <c r="Y5" s="54" t="s">
        <v>31</v>
      </c>
      <c r="Z5" s="11"/>
      <c r="AA5" s="11"/>
      <c r="AB5" s="60" t="s">
        <v>32</v>
      </c>
      <c r="AC5" s="60" t="s">
        <v>33</v>
      </c>
    </row>
    <row r="6" s="28" customFormat="1" ht="30" customHeight="1" spans="1:29">
      <c r="A6" s="36"/>
      <c r="B6" s="36"/>
      <c r="C6" s="36"/>
      <c r="D6" s="36"/>
      <c r="E6" s="36"/>
      <c r="F6" s="36"/>
      <c r="G6" s="36"/>
      <c r="H6" s="37"/>
      <c r="I6" s="48"/>
      <c r="J6" s="48"/>
      <c r="K6" s="49"/>
      <c r="L6" s="49"/>
      <c r="M6" s="49"/>
      <c r="N6" s="49"/>
      <c r="O6" s="49">
        <f t="shared" ref="O6:AC6" si="0">SUBTOTAL(9,O7:O21)</f>
        <v>41764.5</v>
      </c>
      <c r="P6" s="49">
        <f t="shared" si="0"/>
        <v>0</v>
      </c>
      <c r="Q6" s="49">
        <f t="shared" si="0"/>
        <v>17333</v>
      </c>
      <c r="R6" s="49">
        <f t="shared" si="0"/>
        <v>10804</v>
      </c>
      <c r="S6" s="49">
        <f t="shared" si="0"/>
        <v>7906</v>
      </c>
      <c r="T6" s="49">
        <f t="shared" si="0"/>
        <v>0</v>
      </c>
      <c r="U6" s="49">
        <f t="shared" si="0"/>
        <v>0</v>
      </c>
      <c r="V6" s="49">
        <f t="shared" si="0"/>
        <v>0</v>
      </c>
      <c r="W6" s="49">
        <f t="shared" si="0"/>
        <v>0</v>
      </c>
      <c r="X6" s="49">
        <f t="shared" si="0"/>
        <v>0</v>
      </c>
      <c r="Y6" s="49">
        <f t="shared" si="0"/>
        <v>0</v>
      </c>
      <c r="Z6" s="49">
        <f t="shared" si="0"/>
        <v>0</v>
      </c>
      <c r="AA6" s="49">
        <f t="shared" si="0"/>
        <v>0</v>
      </c>
      <c r="AB6" s="49">
        <f t="shared" si="0"/>
        <v>16800</v>
      </c>
      <c r="AC6" s="49">
        <f t="shared" si="0"/>
        <v>3900</v>
      </c>
    </row>
    <row r="7" s="28" customFormat="1" ht="176" customHeight="1" spans="1:29">
      <c r="A7" s="36">
        <v>1</v>
      </c>
      <c r="B7" s="38" t="s">
        <v>34</v>
      </c>
      <c r="C7" s="38" t="s">
        <v>35</v>
      </c>
      <c r="D7" s="38" t="s">
        <v>36</v>
      </c>
      <c r="E7" s="38" t="s">
        <v>37</v>
      </c>
      <c r="F7" s="38" t="s">
        <v>38</v>
      </c>
      <c r="G7" s="38" t="s">
        <v>39</v>
      </c>
      <c r="H7" s="66" t="s">
        <v>40</v>
      </c>
      <c r="I7" s="38" t="s">
        <v>41</v>
      </c>
      <c r="J7" s="38">
        <v>138.295</v>
      </c>
      <c r="K7" s="52" t="s">
        <v>42</v>
      </c>
      <c r="L7" s="39" t="s">
        <v>43</v>
      </c>
      <c r="M7" s="52" t="s">
        <v>44</v>
      </c>
      <c r="N7" s="52" t="s">
        <v>45</v>
      </c>
      <c r="O7" s="51">
        <v>4700</v>
      </c>
      <c r="P7" s="52"/>
      <c r="Q7" s="51">
        <f>SUM(R7:U7)</f>
        <v>1880</v>
      </c>
      <c r="R7" s="52"/>
      <c r="S7" s="52">
        <v>1880</v>
      </c>
      <c r="T7" s="56"/>
      <c r="U7" s="56"/>
      <c r="V7" s="56"/>
      <c r="W7" s="52"/>
      <c r="X7" s="71"/>
      <c r="Y7" s="52"/>
      <c r="Z7" s="64" t="s">
        <v>46</v>
      </c>
      <c r="AA7" s="72"/>
      <c r="AB7" s="65"/>
      <c r="AC7" s="65">
        <v>2500</v>
      </c>
    </row>
    <row r="8" s="28" customFormat="1" ht="131" customHeight="1" spans="1:29">
      <c r="A8" s="36">
        <v>2</v>
      </c>
      <c r="B8" s="38" t="s">
        <v>47</v>
      </c>
      <c r="C8" s="39" t="s">
        <v>48</v>
      </c>
      <c r="D8" s="44" t="s">
        <v>36</v>
      </c>
      <c r="E8" s="39" t="s">
        <v>37</v>
      </c>
      <c r="F8" s="39" t="s">
        <v>38</v>
      </c>
      <c r="G8" s="39" t="s">
        <v>49</v>
      </c>
      <c r="H8" s="41" t="s">
        <v>50</v>
      </c>
      <c r="I8" s="40" t="s">
        <v>41</v>
      </c>
      <c r="J8" s="40">
        <v>40.1</v>
      </c>
      <c r="K8" s="39" t="s">
        <v>42</v>
      </c>
      <c r="L8" s="39" t="s">
        <v>43</v>
      </c>
      <c r="M8" s="52" t="s">
        <v>44</v>
      </c>
      <c r="N8" s="52" t="s">
        <v>45</v>
      </c>
      <c r="O8" s="51">
        <v>2500</v>
      </c>
      <c r="P8" s="50"/>
      <c r="Q8" s="51">
        <f>SUM(R8:U8)</f>
        <v>1040</v>
      </c>
      <c r="R8" s="50"/>
      <c r="S8" s="50">
        <v>1040</v>
      </c>
      <c r="T8" s="50"/>
      <c r="U8" s="50"/>
      <c r="V8" s="50"/>
      <c r="W8" s="50"/>
      <c r="X8" s="50"/>
      <c r="Y8" s="50"/>
      <c r="Z8" s="64" t="s">
        <v>51</v>
      </c>
      <c r="AA8" s="72"/>
      <c r="AB8" s="65"/>
      <c r="AC8" s="65">
        <v>1400</v>
      </c>
    </row>
    <row r="9" s="28" customFormat="1" ht="85" customHeight="1" spans="1:29">
      <c r="A9" s="36">
        <v>3</v>
      </c>
      <c r="B9" s="38" t="s">
        <v>52</v>
      </c>
      <c r="C9" s="39" t="s">
        <v>53</v>
      </c>
      <c r="D9" s="39" t="s">
        <v>36</v>
      </c>
      <c r="E9" s="39" t="s">
        <v>37</v>
      </c>
      <c r="F9" s="38" t="s">
        <v>54</v>
      </c>
      <c r="G9" s="40" t="s">
        <v>55</v>
      </c>
      <c r="H9" s="41" t="s">
        <v>56</v>
      </c>
      <c r="I9" s="40" t="s">
        <v>57</v>
      </c>
      <c r="J9" s="40">
        <v>38000</v>
      </c>
      <c r="K9" s="39" t="s">
        <v>58</v>
      </c>
      <c r="L9" s="39"/>
      <c r="M9" s="50" t="s">
        <v>59</v>
      </c>
      <c r="N9" s="50" t="s">
        <v>60</v>
      </c>
      <c r="O9" s="51">
        <v>20000</v>
      </c>
      <c r="P9" s="50"/>
      <c r="Q9" s="51"/>
      <c r="R9" s="50">
        <v>1377</v>
      </c>
      <c r="S9" s="50"/>
      <c r="T9" s="50"/>
      <c r="U9" s="50"/>
      <c r="V9" s="50"/>
      <c r="W9" s="50"/>
      <c r="X9" s="50"/>
      <c r="Y9" s="50"/>
      <c r="Z9" s="40" t="s">
        <v>61</v>
      </c>
      <c r="AA9" s="61"/>
      <c r="AB9" s="62">
        <v>16800</v>
      </c>
      <c r="AC9" s="63"/>
    </row>
    <row r="10" s="28" customFormat="1" ht="150" customHeight="1" spans="1:29">
      <c r="A10" s="36">
        <v>4</v>
      </c>
      <c r="B10" s="38" t="s">
        <v>62</v>
      </c>
      <c r="C10" s="39" t="s">
        <v>63</v>
      </c>
      <c r="D10" s="39" t="s">
        <v>36</v>
      </c>
      <c r="E10" s="39" t="s">
        <v>37</v>
      </c>
      <c r="F10" s="38" t="s">
        <v>64</v>
      </c>
      <c r="G10" s="39" t="s">
        <v>65</v>
      </c>
      <c r="H10" s="41" t="s">
        <v>66</v>
      </c>
      <c r="I10" s="40" t="s">
        <v>67</v>
      </c>
      <c r="J10" s="40">
        <v>1</v>
      </c>
      <c r="K10" s="39" t="s">
        <v>68</v>
      </c>
      <c r="L10" s="39" t="s">
        <v>69</v>
      </c>
      <c r="M10" s="52" t="s">
        <v>70</v>
      </c>
      <c r="N10" s="50" t="s">
        <v>45</v>
      </c>
      <c r="O10" s="51">
        <v>2705.25</v>
      </c>
      <c r="P10" s="50"/>
      <c r="Q10" s="51">
        <f t="shared" ref="Q10:Q21" si="1">SUM(R10:U10)</f>
        <v>2700</v>
      </c>
      <c r="R10" s="50"/>
      <c r="S10" s="50">
        <v>2700</v>
      </c>
      <c r="T10" s="50"/>
      <c r="U10" s="50"/>
      <c r="V10" s="50"/>
      <c r="W10" s="50"/>
      <c r="X10" s="50"/>
      <c r="Y10" s="50"/>
      <c r="Z10" s="45" t="s">
        <v>71</v>
      </c>
      <c r="AA10" s="64"/>
      <c r="AB10" s="65"/>
      <c r="AC10" s="65"/>
    </row>
    <row r="11" s="28" customFormat="1" ht="91" customHeight="1" spans="1:29">
      <c r="A11" s="36">
        <v>5</v>
      </c>
      <c r="B11" s="38" t="s">
        <v>72</v>
      </c>
      <c r="C11" s="39" t="s">
        <v>73</v>
      </c>
      <c r="D11" s="39" t="s">
        <v>36</v>
      </c>
      <c r="E11" s="39" t="s">
        <v>37</v>
      </c>
      <c r="F11" s="38" t="s">
        <v>64</v>
      </c>
      <c r="G11" s="39" t="s">
        <v>65</v>
      </c>
      <c r="H11" s="41" t="s">
        <v>74</v>
      </c>
      <c r="I11" s="40" t="s">
        <v>67</v>
      </c>
      <c r="J11" s="40">
        <v>2</v>
      </c>
      <c r="K11" s="39" t="s">
        <v>68</v>
      </c>
      <c r="L11" s="39" t="s">
        <v>69</v>
      </c>
      <c r="M11" s="52" t="s">
        <v>70</v>
      </c>
      <c r="N11" s="50" t="s">
        <v>45</v>
      </c>
      <c r="O11" s="51">
        <v>2835.77</v>
      </c>
      <c r="P11" s="52"/>
      <c r="Q11" s="51">
        <f t="shared" si="1"/>
        <v>2836</v>
      </c>
      <c r="R11" s="50">
        <v>2400</v>
      </c>
      <c r="S11" s="50">
        <v>436</v>
      </c>
      <c r="T11" s="50"/>
      <c r="U11" s="50"/>
      <c r="V11" s="50"/>
      <c r="W11" s="50"/>
      <c r="X11" s="50"/>
      <c r="Y11" s="50"/>
      <c r="Z11" s="45" t="s">
        <v>71</v>
      </c>
      <c r="AA11" s="64"/>
      <c r="AB11" s="65"/>
      <c r="AC11" s="65"/>
    </row>
    <row r="12" s="28" customFormat="1" ht="256.5" spans="1:29">
      <c r="A12" s="36">
        <v>6</v>
      </c>
      <c r="B12" s="38" t="s">
        <v>75</v>
      </c>
      <c r="C12" s="67" t="s">
        <v>76</v>
      </c>
      <c r="D12" s="38" t="s">
        <v>36</v>
      </c>
      <c r="E12" s="38" t="s">
        <v>37</v>
      </c>
      <c r="F12" s="38" t="s">
        <v>64</v>
      </c>
      <c r="G12" s="68" t="s">
        <v>65</v>
      </c>
      <c r="H12" s="69" t="s">
        <v>77</v>
      </c>
      <c r="I12" s="40" t="s">
        <v>41</v>
      </c>
      <c r="J12" s="40">
        <f>8.75+2.15+0.1+6.9+0.94+0.82</f>
        <v>19.66</v>
      </c>
      <c r="K12" s="39" t="s">
        <v>68</v>
      </c>
      <c r="L12" s="39" t="s">
        <v>78</v>
      </c>
      <c r="M12" s="52" t="s">
        <v>70</v>
      </c>
      <c r="N12" s="52" t="s">
        <v>45</v>
      </c>
      <c r="O12" s="51">
        <v>977.12</v>
      </c>
      <c r="P12" s="52"/>
      <c r="Q12" s="51">
        <f t="shared" si="1"/>
        <v>950</v>
      </c>
      <c r="R12" s="50"/>
      <c r="S12" s="52">
        <v>950</v>
      </c>
      <c r="T12" s="56"/>
      <c r="U12" s="52"/>
      <c r="V12" s="56"/>
      <c r="W12" s="56"/>
      <c r="X12" s="56"/>
      <c r="Y12" s="56"/>
      <c r="Z12" s="45" t="s">
        <v>79</v>
      </c>
      <c r="AA12" s="64"/>
      <c r="AB12" s="65"/>
      <c r="AC12" s="65"/>
    </row>
    <row r="13" s="28" customFormat="1" ht="156" customHeight="1" spans="1:29">
      <c r="A13" s="36">
        <v>7</v>
      </c>
      <c r="B13" s="38" t="s">
        <v>80</v>
      </c>
      <c r="C13" s="42" t="s">
        <v>81</v>
      </c>
      <c r="D13" s="38" t="s">
        <v>82</v>
      </c>
      <c r="E13" s="38" t="s">
        <v>37</v>
      </c>
      <c r="F13" s="38" t="s">
        <v>64</v>
      </c>
      <c r="G13" s="39" t="s">
        <v>65</v>
      </c>
      <c r="H13" s="43" t="s">
        <v>83</v>
      </c>
      <c r="I13" s="40" t="s">
        <v>41</v>
      </c>
      <c r="J13" s="40">
        <v>10.505524</v>
      </c>
      <c r="K13" s="40" t="s">
        <v>68</v>
      </c>
      <c r="L13" s="52" t="s">
        <v>84</v>
      </c>
      <c r="M13" s="52" t="s">
        <v>70</v>
      </c>
      <c r="N13" s="52" t="s">
        <v>45</v>
      </c>
      <c r="O13" s="51">
        <v>751.36</v>
      </c>
      <c r="P13" s="52"/>
      <c r="Q13" s="51">
        <f t="shared" si="1"/>
        <v>750</v>
      </c>
      <c r="R13" s="50">
        <v>750</v>
      </c>
      <c r="S13" s="52"/>
      <c r="T13" s="56"/>
      <c r="U13" s="52"/>
      <c r="V13" s="56"/>
      <c r="W13" s="56"/>
      <c r="X13" s="56"/>
      <c r="Y13" s="56"/>
      <c r="Z13" s="45" t="s">
        <v>85</v>
      </c>
      <c r="AA13" s="64"/>
      <c r="AB13" s="65"/>
      <c r="AC13" s="65"/>
    </row>
    <row r="14" s="28" customFormat="1" ht="134" customHeight="1" spans="1:29">
      <c r="A14" s="36">
        <v>8</v>
      </c>
      <c r="B14" s="38" t="s">
        <v>86</v>
      </c>
      <c r="C14" s="39" t="s">
        <v>87</v>
      </c>
      <c r="D14" s="39" t="s">
        <v>36</v>
      </c>
      <c r="E14" s="39" t="s">
        <v>37</v>
      </c>
      <c r="F14" s="38" t="s">
        <v>64</v>
      </c>
      <c r="G14" s="39" t="s">
        <v>65</v>
      </c>
      <c r="H14" s="41" t="s">
        <v>88</v>
      </c>
      <c r="I14" s="40" t="s">
        <v>67</v>
      </c>
      <c r="J14" s="40">
        <v>2</v>
      </c>
      <c r="K14" s="39" t="s">
        <v>68</v>
      </c>
      <c r="L14" s="39" t="s">
        <v>69</v>
      </c>
      <c r="M14" s="52" t="s">
        <v>70</v>
      </c>
      <c r="N14" s="50" t="s">
        <v>45</v>
      </c>
      <c r="O14" s="51">
        <v>2900</v>
      </c>
      <c r="P14" s="52"/>
      <c r="Q14" s="51">
        <f t="shared" si="1"/>
        <v>2900</v>
      </c>
      <c r="R14" s="51">
        <v>2900</v>
      </c>
      <c r="S14" s="50"/>
      <c r="T14" s="50"/>
      <c r="U14" s="50"/>
      <c r="V14" s="50"/>
      <c r="W14" s="50"/>
      <c r="X14" s="50"/>
      <c r="Y14" s="50"/>
      <c r="Z14" s="45" t="s">
        <v>89</v>
      </c>
      <c r="AA14" s="64"/>
      <c r="AB14" s="65"/>
      <c r="AC14" s="65"/>
    </row>
    <row r="15" s="28" customFormat="1" ht="156" customHeight="1" spans="1:29">
      <c r="A15" s="36">
        <v>9</v>
      </c>
      <c r="B15" s="38" t="s">
        <v>90</v>
      </c>
      <c r="C15" s="42" t="s">
        <v>91</v>
      </c>
      <c r="D15" s="38" t="s">
        <v>36</v>
      </c>
      <c r="E15" s="38" t="s">
        <v>37</v>
      </c>
      <c r="F15" s="38" t="s">
        <v>92</v>
      </c>
      <c r="G15" s="39" t="s">
        <v>65</v>
      </c>
      <c r="H15" s="43" t="s">
        <v>93</v>
      </c>
      <c r="I15" s="40" t="s">
        <v>41</v>
      </c>
      <c r="J15" s="40">
        <v>14.877</v>
      </c>
      <c r="K15" s="40" t="s">
        <v>68</v>
      </c>
      <c r="L15" s="52"/>
      <c r="M15" s="52" t="s">
        <v>70</v>
      </c>
      <c r="N15" s="50" t="s">
        <v>45</v>
      </c>
      <c r="O15" s="51">
        <v>1064</v>
      </c>
      <c r="P15" s="52"/>
      <c r="Q15" s="51">
        <f t="shared" si="1"/>
        <v>1000</v>
      </c>
      <c r="R15" s="50">
        <v>1000</v>
      </c>
      <c r="S15" s="52"/>
      <c r="T15" s="56"/>
      <c r="U15" s="52"/>
      <c r="V15" s="56"/>
      <c r="W15" s="56"/>
      <c r="X15" s="56"/>
      <c r="Y15" s="56"/>
      <c r="Z15" s="45" t="s">
        <v>94</v>
      </c>
      <c r="AA15" s="64"/>
      <c r="AB15" s="65"/>
      <c r="AC15" s="65"/>
    </row>
    <row r="16" s="28" customFormat="1" ht="156" customHeight="1" spans="1:29">
      <c r="A16" s="36">
        <v>10</v>
      </c>
      <c r="B16" s="38" t="s">
        <v>95</v>
      </c>
      <c r="C16" s="42" t="s">
        <v>96</v>
      </c>
      <c r="D16" s="38" t="s">
        <v>82</v>
      </c>
      <c r="E16" s="38" t="s">
        <v>37</v>
      </c>
      <c r="F16" s="38" t="s">
        <v>92</v>
      </c>
      <c r="G16" s="39" t="s">
        <v>65</v>
      </c>
      <c r="H16" s="70" t="s">
        <v>97</v>
      </c>
      <c r="I16" s="40" t="s">
        <v>41</v>
      </c>
      <c r="J16" s="40">
        <f>10.04+1.64+1.22</f>
        <v>12.9</v>
      </c>
      <c r="K16" s="40" t="s">
        <v>68</v>
      </c>
      <c r="L16" s="52"/>
      <c r="M16" s="52" t="s">
        <v>70</v>
      </c>
      <c r="N16" s="50" t="s">
        <v>45</v>
      </c>
      <c r="O16" s="51">
        <v>900</v>
      </c>
      <c r="P16" s="52"/>
      <c r="Q16" s="51">
        <f t="shared" si="1"/>
        <v>900</v>
      </c>
      <c r="R16" s="50"/>
      <c r="S16" s="52">
        <v>900</v>
      </c>
      <c r="T16" s="56"/>
      <c r="U16" s="52"/>
      <c r="V16" s="56"/>
      <c r="W16" s="56"/>
      <c r="X16" s="56"/>
      <c r="Y16" s="56"/>
      <c r="Z16" s="45" t="s">
        <v>98</v>
      </c>
      <c r="AA16" s="64"/>
      <c r="AB16" s="65"/>
      <c r="AC16" s="65"/>
    </row>
    <row r="17" s="28" customFormat="1" ht="114" spans="1:29">
      <c r="A17" s="36">
        <v>11</v>
      </c>
      <c r="B17" s="38" t="s">
        <v>99</v>
      </c>
      <c r="C17" s="40" t="s">
        <v>100</v>
      </c>
      <c r="D17" s="44" t="s">
        <v>36</v>
      </c>
      <c r="E17" s="39" t="s">
        <v>37</v>
      </c>
      <c r="F17" s="39" t="s">
        <v>101</v>
      </c>
      <c r="G17" s="40" t="s">
        <v>102</v>
      </c>
      <c r="H17" s="45" t="s">
        <v>103</v>
      </c>
      <c r="I17" s="40" t="s">
        <v>41</v>
      </c>
      <c r="J17" s="40">
        <v>4.218</v>
      </c>
      <c r="K17" s="39" t="s">
        <v>104</v>
      </c>
      <c r="L17" s="39" t="s">
        <v>69</v>
      </c>
      <c r="M17" s="40" t="s">
        <v>105</v>
      </c>
      <c r="N17" s="50" t="s">
        <v>45</v>
      </c>
      <c r="O17" s="51">
        <v>390</v>
      </c>
      <c r="P17" s="50"/>
      <c r="Q17" s="51">
        <f t="shared" si="1"/>
        <v>390</v>
      </c>
      <c r="R17" s="50">
        <v>390</v>
      </c>
      <c r="S17" s="50"/>
      <c r="T17" s="50"/>
      <c r="U17" s="50"/>
      <c r="V17" s="50"/>
      <c r="W17" s="50"/>
      <c r="X17" s="50"/>
      <c r="Y17" s="50"/>
      <c r="Z17" s="40" t="s">
        <v>106</v>
      </c>
      <c r="AA17" s="64"/>
      <c r="AB17" s="65"/>
      <c r="AC17" s="65"/>
    </row>
    <row r="18" ht="68" customHeight="1" spans="1:29">
      <c r="A18" s="36">
        <v>12</v>
      </c>
      <c r="B18" s="38" t="str">
        <f t="array" ref="B18">INDEX([1]墨玉县2025年项目库!$B:$B,MATCH(C18,[1]墨玉县2025年项目库!$C:$C,0))</f>
        <v>MY2025-092</v>
      </c>
      <c r="C18" s="39" t="s">
        <v>107</v>
      </c>
      <c r="D18" s="39" t="s">
        <v>108</v>
      </c>
      <c r="E18" s="39" t="s">
        <v>37</v>
      </c>
      <c r="F18" s="38" t="s">
        <v>109</v>
      </c>
      <c r="G18" s="40" t="s">
        <v>110</v>
      </c>
      <c r="H18" s="41" t="s">
        <v>111</v>
      </c>
      <c r="I18" s="40"/>
      <c r="J18" s="40"/>
      <c r="K18" s="39" t="s">
        <v>112</v>
      </c>
      <c r="L18" s="39" t="s">
        <v>113</v>
      </c>
      <c r="M18" s="40" t="s">
        <v>114</v>
      </c>
      <c r="N18" s="52" t="s">
        <v>45</v>
      </c>
      <c r="O18" s="51">
        <v>861</v>
      </c>
      <c r="P18" s="50"/>
      <c r="Q18" s="51">
        <f t="shared" si="1"/>
        <v>861</v>
      </c>
      <c r="R18" s="50">
        <v>861</v>
      </c>
      <c r="S18" s="50"/>
      <c r="T18" s="57"/>
      <c r="U18" s="57"/>
      <c r="V18" s="57"/>
      <c r="W18" s="57"/>
      <c r="X18" s="57"/>
      <c r="Y18" s="57"/>
      <c r="Z18" s="39" t="s">
        <v>115</v>
      </c>
      <c r="AA18" s="61"/>
      <c r="AB18" s="63"/>
      <c r="AC18" s="63"/>
    </row>
    <row r="19" ht="114" spans="1:29">
      <c r="A19" s="36">
        <v>13</v>
      </c>
      <c r="B19" s="38" t="s">
        <v>116</v>
      </c>
      <c r="C19" s="40" t="s">
        <v>117</v>
      </c>
      <c r="D19" s="39" t="s">
        <v>36</v>
      </c>
      <c r="E19" s="40" t="s">
        <v>37</v>
      </c>
      <c r="F19" s="39" t="s">
        <v>101</v>
      </c>
      <c r="G19" s="40" t="s">
        <v>118</v>
      </c>
      <c r="H19" s="45" t="s">
        <v>119</v>
      </c>
      <c r="I19" s="40" t="s">
        <v>41</v>
      </c>
      <c r="J19" s="40">
        <v>4.515</v>
      </c>
      <c r="K19" s="39" t="s">
        <v>120</v>
      </c>
      <c r="L19" s="39" t="s">
        <v>69</v>
      </c>
      <c r="M19" s="40" t="s">
        <v>121</v>
      </c>
      <c r="N19" s="52" t="s">
        <v>45</v>
      </c>
      <c r="O19" s="51">
        <v>400</v>
      </c>
      <c r="P19" s="50"/>
      <c r="Q19" s="51">
        <f t="shared" si="1"/>
        <v>400</v>
      </c>
      <c r="R19" s="50">
        <v>400</v>
      </c>
      <c r="S19" s="50"/>
      <c r="T19" s="50"/>
      <c r="U19" s="50"/>
      <c r="V19" s="50"/>
      <c r="W19" s="50"/>
      <c r="X19" s="50"/>
      <c r="Y19" s="50"/>
      <c r="Z19" s="40" t="s">
        <v>106</v>
      </c>
      <c r="AA19" s="61"/>
      <c r="AB19" s="63"/>
      <c r="AC19" s="63"/>
    </row>
    <row r="20" ht="114" spans="1:29">
      <c r="A20" s="36">
        <v>14</v>
      </c>
      <c r="B20" s="38" t="s">
        <v>122</v>
      </c>
      <c r="C20" s="39" t="s">
        <v>123</v>
      </c>
      <c r="D20" s="39" t="s">
        <v>36</v>
      </c>
      <c r="E20" s="39" t="s">
        <v>37</v>
      </c>
      <c r="F20" s="38" t="s">
        <v>64</v>
      </c>
      <c r="G20" s="40" t="s">
        <v>124</v>
      </c>
      <c r="H20" s="41" t="s">
        <v>125</v>
      </c>
      <c r="I20" s="40" t="s">
        <v>41</v>
      </c>
      <c r="J20" s="40">
        <v>4.097</v>
      </c>
      <c r="K20" s="39" t="s">
        <v>126</v>
      </c>
      <c r="L20" s="39" t="s">
        <v>69</v>
      </c>
      <c r="M20" s="50" t="s">
        <v>127</v>
      </c>
      <c r="N20" s="50" t="s">
        <v>45</v>
      </c>
      <c r="O20" s="51">
        <v>400</v>
      </c>
      <c r="P20" s="50"/>
      <c r="Q20" s="51">
        <f t="shared" si="1"/>
        <v>400</v>
      </c>
      <c r="R20" s="50">
        <v>400</v>
      </c>
      <c r="S20" s="50"/>
      <c r="T20" s="50"/>
      <c r="U20" s="50"/>
      <c r="V20" s="50"/>
      <c r="W20" s="50"/>
      <c r="X20" s="50"/>
      <c r="Y20" s="50"/>
      <c r="Z20" s="40" t="s">
        <v>106</v>
      </c>
      <c r="AA20" s="61"/>
      <c r="AB20" s="63"/>
      <c r="AC20" s="63"/>
    </row>
    <row r="21" ht="99" customHeight="1" spans="1:29">
      <c r="A21" s="36">
        <v>15</v>
      </c>
      <c r="B21" s="38" t="s">
        <v>128</v>
      </c>
      <c r="C21" s="39" t="s">
        <v>129</v>
      </c>
      <c r="D21" s="39" t="s">
        <v>36</v>
      </c>
      <c r="E21" s="39" t="s">
        <v>37</v>
      </c>
      <c r="F21" s="38" t="s">
        <v>64</v>
      </c>
      <c r="G21" s="40" t="s">
        <v>130</v>
      </c>
      <c r="H21" s="41" t="s">
        <v>131</v>
      </c>
      <c r="I21" s="40" t="s">
        <v>132</v>
      </c>
      <c r="J21" s="40">
        <v>1000</v>
      </c>
      <c r="K21" s="39" t="s">
        <v>133</v>
      </c>
      <c r="L21" s="50" t="s">
        <v>134</v>
      </c>
      <c r="M21" s="50" t="s">
        <v>135</v>
      </c>
      <c r="N21" s="50" t="s">
        <v>136</v>
      </c>
      <c r="O21" s="51">
        <v>380</v>
      </c>
      <c r="P21" s="50"/>
      <c r="Q21" s="51">
        <f t="shared" si="1"/>
        <v>326</v>
      </c>
      <c r="R21" s="50">
        <v>326</v>
      </c>
      <c r="S21" s="51"/>
      <c r="T21" s="50"/>
      <c r="U21" s="50"/>
      <c r="V21" s="50"/>
      <c r="W21" s="50"/>
      <c r="X21" s="50"/>
      <c r="Y21" s="50"/>
      <c r="Z21" s="39" t="s">
        <v>137</v>
      </c>
      <c r="AA21" s="61"/>
      <c r="AB21" s="63"/>
      <c r="AC21" s="63"/>
    </row>
  </sheetData>
  <autoFilter ref="A5:AA21">
    <extLst/>
  </autoFilter>
  <mergeCells count="29">
    <mergeCell ref="A1:AC1"/>
    <mergeCell ref="A2:C2"/>
    <mergeCell ref="H2:M2"/>
    <mergeCell ref="V2:Y2"/>
    <mergeCell ref="AA2:AB2"/>
    <mergeCell ref="O3:Y3"/>
    <mergeCell ref="Q4:U4"/>
    <mergeCell ref="W4:Y4"/>
    <mergeCell ref="A6:H6"/>
    <mergeCell ref="A3:A5"/>
    <mergeCell ref="B3:B5"/>
    <mergeCell ref="C3:C5"/>
    <mergeCell ref="D3:D5"/>
    <mergeCell ref="E3:E5"/>
    <mergeCell ref="F3:F5"/>
    <mergeCell ref="G3:G5"/>
    <mergeCell ref="H3:H5"/>
    <mergeCell ref="I3:I5"/>
    <mergeCell ref="J3:J5"/>
    <mergeCell ref="K3:K5"/>
    <mergeCell ref="L3:L5"/>
    <mergeCell ref="M3:M5"/>
    <mergeCell ref="N3:N5"/>
    <mergeCell ref="O4:O5"/>
    <mergeCell ref="P4:P5"/>
    <mergeCell ref="V4:V5"/>
    <mergeCell ref="Z3:Z5"/>
    <mergeCell ref="AA3:AA5"/>
    <mergeCell ref="AB3:AC4"/>
  </mergeCells>
  <pageMargins left="0.472222222222222" right="0.354166666666667" top="0.550694444444444" bottom="0.393055555555556" header="0.5" footer="0.314583333333333"/>
  <pageSetup paperSize="8" scale="68" fitToHeight="0" orientation="landscape" horizontalDpi="600"/>
  <headerFooter>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15"/>
  <sheetViews>
    <sheetView tabSelected="1" zoomScale="80" zoomScaleNormal="80" workbookViewId="0">
      <selection activeCell="Q9" sqref="Q9:Q11"/>
    </sheetView>
  </sheetViews>
  <sheetFormatPr defaultColWidth="9" defaultRowHeight="15"/>
  <cols>
    <col min="1" max="1" width="5.28333333333333" style="29" customWidth="1"/>
    <col min="2" max="2" width="8.88333333333333" style="29" customWidth="1"/>
    <col min="3" max="3" width="19.1333333333333" style="29" customWidth="1"/>
    <col min="4" max="4" width="4.9" style="29" customWidth="1"/>
    <col min="5" max="5" width="3.94166666666667" style="29" customWidth="1"/>
    <col min="6" max="6" width="8.525" style="29" customWidth="1"/>
    <col min="7" max="7" width="14.625" style="29" customWidth="1"/>
    <col min="8" max="8" width="56.775" style="30" customWidth="1"/>
    <col min="9" max="9" width="5.75" style="29" customWidth="1"/>
    <col min="10" max="10" width="7.44166666666667" style="29" customWidth="1"/>
    <col min="11" max="11" width="10.625" style="29" customWidth="1"/>
    <col min="12" max="12" width="8.025" style="29" hidden="1" customWidth="1"/>
    <col min="13" max="14" width="7.10833333333333" style="29" customWidth="1"/>
    <col min="15" max="15" width="9.2" style="31" customWidth="1"/>
    <col min="16" max="16" width="11.7833333333333" style="31" customWidth="1"/>
    <col min="17" max="17" width="14.45" style="31" customWidth="1"/>
    <col min="18" max="18" width="11.7833333333333" style="31" customWidth="1"/>
    <col min="19" max="19" width="11.0666666666667" style="31" customWidth="1"/>
    <col min="20" max="25" width="8.88333333333333" style="31" hidden="1" customWidth="1"/>
    <col min="26" max="26" width="33.75" style="29" customWidth="1"/>
    <col min="27" max="27" width="5.44166666666667" style="29" customWidth="1"/>
    <col min="28" max="29" width="11.2666666666667" style="32" customWidth="1"/>
    <col min="30" max="30" width="9.25" style="32"/>
    <col min="31" max="16382" width="9" style="32"/>
    <col min="16384" max="16384" width="9" style="32"/>
  </cols>
  <sheetData>
    <row r="1" s="26" customFormat="1" ht="29" customHeight="1" spans="1:29">
      <c r="A1" s="33" t="s">
        <v>138</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row>
    <row r="2" s="2" customFormat="1" ht="20.25" spans="1:28">
      <c r="A2" s="34"/>
      <c r="B2" s="34"/>
      <c r="C2" s="34"/>
      <c r="D2" s="34"/>
      <c r="E2" s="34"/>
      <c r="F2" s="34"/>
      <c r="G2" s="34"/>
      <c r="H2" s="34"/>
      <c r="I2" s="34"/>
      <c r="J2" s="34"/>
      <c r="K2" s="34"/>
      <c r="L2" s="34"/>
      <c r="M2" s="34"/>
      <c r="N2" s="34"/>
      <c r="O2" s="22"/>
      <c r="P2" s="22"/>
      <c r="Q2" s="22"/>
      <c r="R2" s="22"/>
      <c r="S2" s="22"/>
      <c r="T2" s="22"/>
      <c r="U2" s="22"/>
      <c r="V2" s="53"/>
      <c r="W2" s="53"/>
      <c r="X2" s="53"/>
      <c r="Y2" s="53"/>
      <c r="Z2" s="58"/>
      <c r="AA2" s="59" t="s">
        <v>1</v>
      </c>
      <c r="AB2" s="59"/>
    </row>
    <row r="3" s="27" customFormat="1" ht="31" customHeight="1" spans="1:29">
      <c r="A3" s="11" t="s">
        <v>2</v>
      </c>
      <c r="B3" s="11" t="s">
        <v>3</v>
      </c>
      <c r="C3" s="11" t="s">
        <v>4</v>
      </c>
      <c r="D3" s="11" t="s">
        <v>5</v>
      </c>
      <c r="E3" s="35" t="s">
        <v>6</v>
      </c>
      <c r="F3" s="11" t="s">
        <v>7</v>
      </c>
      <c r="G3" s="11" t="s">
        <v>8</v>
      </c>
      <c r="H3" s="11" t="s">
        <v>9</v>
      </c>
      <c r="I3" s="11" t="s">
        <v>10</v>
      </c>
      <c r="J3" s="11" t="s">
        <v>11</v>
      </c>
      <c r="K3" s="11" t="s">
        <v>12</v>
      </c>
      <c r="L3" s="12" t="s">
        <v>13</v>
      </c>
      <c r="M3" s="12" t="s">
        <v>14</v>
      </c>
      <c r="N3" s="11" t="s">
        <v>15</v>
      </c>
      <c r="O3" s="12" t="s">
        <v>16</v>
      </c>
      <c r="P3" s="12"/>
      <c r="Q3" s="12"/>
      <c r="R3" s="12"/>
      <c r="S3" s="12"/>
      <c r="T3" s="12"/>
      <c r="U3" s="12"/>
      <c r="V3" s="12"/>
      <c r="W3" s="12"/>
      <c r="X3" s="12"/>
      <c r="Y3" s="12"/>
      <c r="Z3" s="11" t="s">
        <v>17</v>
      </c>
      <c r="AA3" s="11" t="s">
        <v>18</v>
      </c>
      <c r="AB3" s="11" t="s">
        <v>19</v>
      </c>
      <c r="AC3" s="11"/>
    </row>
    <row r="4" s="27" customFormat="1" ht="31" customHeight="1" spans="1:29">
      <c r="A4" s="11"/>
      <c r="B4" s="11"/>
      <c r="C4" s="11"/>
      <c r="D4" s="11"/>
      <c r="E4" s="35"/>
      <c r="F4" s="11"/>
      <c r="G4" s="11"/>
      <c r="H4" s="11"/>
      <c r="I4" s="11"/>
      <c r="J4" s="11"/>
      <c r="K4" s="11"/>
      <c r="L4" s="12"/>
      <c r="M4" s="12"/>
      <c r="N4" s="11"/>
      <c r="O4" s="12" t="s">
        <v>20</v>
      </c>
      <c r="P4" s="46" t="s">
        <v>21</v>
      </c>
      <c r="Q4" s="12" t="s">
        <v>22</v>
      </c>
      <c r="R4" s="12"/>
      <c r="S4" s="12"/>
      <c r="T4" s="12"/>
      <c r="U4" s="12"/>
      <c r="V4" s="54" t="s">
        <v>23</v>
      </c>
      <c r="W4" s="12" t="s">
        <v>24</v>
      </c>
      <c r="X4" s="12"/>
      <c r="Y4" s="12"/>
      <c r="Z4" s="11"/>
      <c r="AA4" s="11"/>
      <c r="AB4" s="11"/>
      <c r="AC4" s="11"/>
    </row>
    <row r="5" s="27" customFormat="1" ht="85" customHeight="1" spans="1:29">
      <c r="A5" s="11"/>
      <c r="B5" s="11"/>
      <c r="C5" s="11"/>
      <c r="D5" s="11"/>
      <c r="E5" s="35"/>
      <c r="F5" s="11"/>
      <c r="G5" s="11"/>
      <c r="H5" s="11"/>
      <c r="I5" s="11"/>
      <c r="J5" s="11"/>
      <c r="K5" s="11"/>
      <c r="L5" s="12"/>
      <c r="M5" s="12"/>
      <c r="N5" s="11"/>
      <c r="O5" s="12"/>
      <c r="P5" s="47"/>
      <c r="Q5" s="12" t="s">
        <v>25</v>
      </c>
      <c r="R5" s="55" t="s">
        <v>26</v>
      </c>
      <c r="S5" s="55" t="s">
        <v>27</v>
      </c>
      <c r="T5" s="55" t="s">
        <v>28</v>
      </c>
      <c r="U5" s="55" t="s">
        <v>29</v>
      </c>
      <c r="V5" s="54"/>
      <c r="W5" s="12" t="s">
        <v>25</v>
      </c>
      <c r="X5" s="54" t="s">
        <v>30</v>
      </c>
      <c r="Y5" s="54" t="s">
        <v>31</v>
      </c>
      <c r="Z5" s="11"/>
      <c r="AA5" s="11"/>
      <c r="AB5" s="60" t="s">
        <v>32</v>
      </c>
      <c r="AC5" s="60" t="s">
        <v>33</v>
      </c>
    </row>
    <row r="6" s="28" customFormat="1" ht="30" customHeight="1" spans="1:29">
      <c r="A6" s="36"/>
      <c r="B6" s="36"/>
      <c r="C6" s="36"/>
      <c r="D6" s="36"/>
      <c r="E6" s="36"/>
      <c r="F6" s="36"/>
      <c r="G6" s="36"/>
      <c r="H6" s="37"/>
      <c r="I6" s="48"/>
      <c r="J6" s="48"/>
      <c r="K6" s="49"/>
      <c r="L6" s="49"/>
      <c r="M6" s="49"/>
      <c r="N6" s="49"/>
      <c r="O6" s="49">
        <f t="shared" ref="O6:AC6" si="0">SUBTOTAL(9,O7:O15)</f>
        <v>29602.13</v>
      </c>
      <c r="P6" s="49">
        <f t="shared" si="0"/>
        <v>0</v>
      </c>
      <c r="Q6" s="49">
        <f t="shared" si="0"/>
        <v>9101</v>
      </c>
      <c r="R6" s="49">
        <f t="shared" si="0"/>
        <v>10478</v>
      </c>
      <c r="S6" s="49">
        <f t="shared" si="0"/>
        <v>0</v>
      </c>
      <c r="T6" s="49">
        <f t="shared" si="0"/>
        <v>0</v>
      </c>
      <c r="U6" s="49">
        <f t="shared" si="0"/>
        <v>0</v>
      </c>
      <c r="V6" s="49">
        <f t="shared" si="0"/>
        <v>0</v>
      </c>
      <c r="W6" s="49">
        <f t="shared" si="0"/>
        <v>0</v>
      </c>
      <c r="X6" s="49">
        <f t="shared" si="0"/>
        <v>0</v>
      </c>
      <c r="Y6" s="49">
        <f t="shared" si="0"/>
        <v>0</v>
      </c>
      <c r="Z6" s="49">
        <f t="shared" si="0"/>
        <v>0</v>
      </c>
      <c r="AA6" s="49">
        <f t="shared" si="0"/>
        <v>0</v>
      </c>
      <c r="AB6" s="49">
        <f t="shared" si="0"/>
        <v>16800</v>
      </c>
      <c r="AC6" s="49">
        <f t="shared" si="0"/>
        <v>0</v>
      </c>
    </row>
    <row r="7" s="28" customFormat="1" ht="85" customHeight="1" spans="1:29">
      <c r="A7" s="36">
        <v>1</v>
      </c>
      <c r="B7" s="38" t="s">
        <v>52</v>
      </c>
      <c r="C7" s="39" t="s">
        <v>53</v>
      </c>
      <c r="D7" s="39" t="s">
        <v>36</v>
      </c>
      <c r="E7" s="39" t="s">
        <v>37</v>
      </c>
      <c r="F7" s="38" t="s">
        <v>54</v>
      </c>
      <c r="G7" s="40" t="s">
        <v>55</v>
      </c>
      <c r="H7" s="41" t="s">
        <v>56</v>
      </c>
      <c r="I7" s="40" t="s">
        <v>57</v>
      </c>
      <c r="J7" s="40">
        <v>38000</v>
      </c>
      <c r="K7" s="39" t="s">
        <v>58</v>
      </c>
      <c r="L7" s="39"/>
      <c r="M7" s="50" t="s">
        <v>59</v>
      </c>
      <c r="N7" s="50" t="s">
        <v>60</v>
      </c>
      <c r="O7" s="51">
        <v>20000</v>
      </c>
      <c r="P7" s="50"/>
      <c r="Q7" s="51"/>
      <c r="R7" s="50">
        <v>1377</v>
      </c>
      <c r="S7" s="50"/>
      <c r="T7" s="50"/>
      <c r="U7" s="50"/>
      <c r="V7" s="50"/>
      <c r="W7" s="50"/>
      <c r="X7" s="50"/>
      <c r="Y7" s="50"/>
      <c r="Z7" s="40" t="s">
        <v>61</v>
      </c>
      <c r="AA7" s="61"/>
      <c r="AB7" s="62">
        <v>16800</v>
      </c>
      <c r="AC7" s="63"/>
    </row>
    <row r="8" s="28" customFormat="1" ht="95" customHeight="1" spans="1:29">
      <c r="A8" s="36">
        <v>2</v>
      </c>
      <c r="B8" s="38" t="s">
        <v>72</v>
      </c>
      <c r="C8" s="39" t="s">
        <v>73</v>
      </c>
      <c r="D8" s="39" t="s">
        <v>36</v>
      </c>
      <c r="E8" s="39" t="s">
        <v>37</v>
      </c>
      <c r="F8" s="38" t="s">
        <v>64</v>
      </c>
      <c r="G8" s="39" t="s">
        <v>65</v>
      </c>
      <c r="H8" s="41" t="s">
        <v>74</v>
      </c>
      <c r="I8" s="40" t="s">
        <v>67</v>
      </c>
      <c r="J8" s="40">
        <v>2</v>
      </c>
      <c r="K8" s="39" t="s">
        <v>68</v>
      </c>
      <c r="L8" s="39" t="s">
        <v>69</v>
      </c>
      <c r="M8" s="52" t="s">
        <v>70</v>
      </c>
      <c r="N8" s="50" t="s">
        <v>45</v>
      </c>
      <c r="O8" s="51">
        <v>2835.77</v>
      </c>
      <c r="P8" s="52"/>
      <c r="Q8" s="51">
        <f t="shared" ref="Q8:Q15" si="1">SUM(R8:U8)</f>
        <v>2400</v>
      </c>
      <c r="R8" s="50">
        <v>2400</v>
      </c>
      <c r="S8" s="50"/>
      <c r="T8" s="50"/>
      <c r="U8" s="50"/>
      <c r="V8" s="50"/>
      <c r="W8" s="50"/>
      <c r="X8" s="50"/>
      <c r="Y8" s="50"/>
      <c r="Z8" s="45" t="s">
        <v>71</v>
      </c>
      <c r="AA8" s="64"/>
      <c r="AB8" s="65"/>
      <c r="AC8" s="65"/>
    </row>
    <row r="9" s="28" customFormat="1" ht="99.75" spans="1:29">
      <c r="A9" s="36">
        <v>3</v>
      </c>
      <c r="B9" s="38" t="s">
        <v>80</v>
      </c>
      <c r="C9" s="42" t="s">
        <v>81</v>
      </c>
      <c r="D9" s="38" t="s">
        <v>82</v>
      </c>
      <c r="E9" s="38" t="s">
        <v>37</v>
      </c>
      <c r="F9" s="38" t="s">
        <v>64</v>
      </c>
      <c r="G9" s="39" t="s">
        <v>65</v>
      </c>
      <c r="H9" s="43" t="s">
        <v>83</v>
      </c>
      <c r="I9" s="40" t="s">
        <v>41</v>
      </c>
      <c r="J9" s="40">
        <v>10.505524</v>
      </c>
      <c r="K9" s="40" t="s">
        <v>68</v>
      </c>
      <c r="L9" s="52" t="s">
        <v>84</v>
      </c>
      <c r="M9" s="52" t="s">
        <v>70</v>
      </c>
      <c r="N9" s="52" t="s">
        <v>45</v>
      </c>
      <c r="O9" s="51">
        <v>751.36</v>
      </c>
      <c r="P9" s="52"/>
      <c r="Q9" s="51">
        <f t="shared" si="1"/>
        <v>750</v>
      </c>
      <c r="R9" s="50">
        <v>750</v>
      </c>
      <c r="S9" s="52"/>
      <c r="T9" s="56"/>
      <c r="U9" s="52"/>
      <c r="V9" s="56"/>
      <c r="W9" s="56"/>
      <c r="X9" s="56"/>
      <c r="Y9" s="56"/>
      <c r="Z9" s="45" t="s">
        <v>85</v>
      </c>
      <c r="AA9" s="64"/>
      <c r="AB9" s="65"/>
      <c r="AC9" s="65"/>
    </row>
    <row r="10" s="28" customFormat="1" ht="99" customHeight="1" spans="1:29">
      <c r="A10" s="36">
        <v>4</v>
      </c>
      <c r="B10" s="38" t="s">
        <v>86</v>
      </c>
      <c r="C10" s="39" t="s">
        <v>87</v>
      </c>
      <c r="D10" s="39" t="s">
        <v>36</v>
      </c>
      <c r="E10" s="39" t="s">
        <v>37</v>
      </c>
      <c r="F10" s="38" t="s">
        <v>64</v>
      </c>
      <c r="G10" s="39" t="s">
        <v>65</v>
      </c>
      <c r="H10" s="41" t="s">
        <v>88</v>
      </c>
      <c r="I10" s="40" t="s">
        <v>67</v>
      </c>
      <c r="J10" s="40">
        <v>2</v>
      </c>
      <c r="K10" s="39" t="s">
        <v>68</v>
      </c>
      <c r="L10" s="39" t="s">
        <v>69</v>
      </c>
      <c r="M10" s="52" t="s">
        <v>70</v>
      </c>
      <c r="N10" s="50" t="s">
        <v>45</v>
      </c>
      <c r="O10" s="51">
        <v>2900</v>
      </c>
      <c r="P10" s="52"/>
      <c r="Q10" s="51">
        <f t="shared" si="1"/>
        <v>2900</v>
      </c>
      <c r="R10" s="51">
        <v>2900</v>
      </c>
      <c r="S10" s="50"/>
      <c r="T10" s="50"/>
      <c r="U10" s="50"/>
      <c r="V10" s="50"/>
      <c r="W10" s="50"/>
      <c r="X10" s="50"/>
      <c r="Y10" s="50"/>
      <c r="Z10" s="45" t="s">
        <v>89</v>
      </c>
      <c r="AA10" s="64"/>
      <c r="AB10" s="65"/>
      <c r="AC10" s="65"/>
    </row>
    <row r="11" s="28" customFormat="1" ht="125" customHeight="1" spans="1:29">
      <c r="A11" s="36">
        <v>5</v>
      </c>
      <c r="B11" s="38" t="s">
        <v>90</v>
      </c>
      <c r="C11" s="42" t="s">
        <v>91</v>
      </c>
      <c r="D11" s="38" t="s">
        <v>82</v>
      </c>
      <c r="E11" s="38" t="s">
        <v>37</v>
      </c>
      <c r="F11" s="38" t="s">
        <v>92</v>
      </c>
      <c r="G11" s="39" t="s">
        <v>65</v>
      </c>
      <c r="H11" s="43" t="s">
        <v>93</v>
      </c>
      <c r="I11" s="40" t="s">
        <v>41</v>
      </c>
      <c r="J11" s="40">
        <v>14.877</v>
      </c>
      <c r="K11" s="40" t="s">
        <v>68</v>
      </c>
      <c r="L11" s="52"/>
      <c r="M11" s="52" t="s">
        <v>70</v>
      </c>
      <c r="N11" s="50" t="s">
        <v>45</v>
      </c>
      <c r="O11" s="51">
        <v>1064</v>
      </c>
      <c r="P11" s="52"/>
      <c r="Q11" s="51">
        <f t="shared" si="1"/>
        <v>1000</v>
      </c>
      <c r="R11" s="50">
        <v>1000</v>
      </c>
      <c r="S11" s="52"/>
      <c r="T11" s="56"/>
      <c r="U11" s="52"/>
      <c r="V11" s="56"/>
      <c r="W11" s="56"/>
      <c r="X11" s="56"/>
      <c r="Y11" s="56"/>
      <c r="Z11" s="45" t="s">
        <v>94</v>
      </c>
      <c r="AA11" s="64"/>
      <c r="AB11" s="65"/>
      <c r="AC11" s="65"/>
    </row>
    <row r="12" s="28" customFormat="1" ht="114" spans="1:29">
      <c r="A12" s="36">
        <v>6</v>
      </c>
      <c r="B12" s="38" t="s">
        <v>99</v>
      </c>
      <c r="C12" s="40" t="s">
        <v>100</v>
      </c>
      <c r="D12" s="44" t="s">
        <v>36</v>
      </c>
      <c r="E12" s="39" t="s">
        <v>37</v>
      </c>
      <c r="F12" s="39" t="s">
        <v>101</v>
      </c>
      <c r="G12" s="40" t="s">
        <v>102</v>
      </c>
      <c r="H12" s="45" t="s">
        <v>103</v>
      </c>
      <c r="I12" s="40" t="s">
        <v>41</v>
      </c>
      <c r="J12" s="40">
        <v>4.218</v>
      </c>
      <c r="K12" s="39" t="s">
        <v>104</v>
      </c>
      <c r="L12" s="39" t="s">
        <v>69</v>
      </c>
      <c r="M12" s="40" t="s">
        <v>105</v>
      </c>
      <c r="N12" s="50" t="s">
        <v>45</v>
      </c>
      <c r="O12" s="51">
        <v>390</v>
      </c>
      <c r="P12" s="50"/>
      <c r="Q12" s="51">
        <f t="shared" si="1"/>
        <v>390</v>
      </c>
      <c r="R12" s="50">
        <v>390</v>
      </c>
      <c r="S12" s="50"/>
      <c r="T12" s="50"/>
      <c r="U12" s="50"/>
      <c r="V12" s="50"/>
      <c r="W12" s="50"/>
      <c r="X12" s="50"/>
      <c r="Y12" s="50"/>
      <c r="Z12" s="40" t="s">
        <v>106</v>
      </c>
      <c r="AA12" s="64"/>
      <c r="AB12" s="65"/>
      <c r="AC12" s="65"/>
    </row>
    <row r="13" ht="68" customHeight="1" spans="1:29">
      <c r="A13" s="36">
        <v>7</v>
      </c>
      <c r="B13" s="38" t="str">
        <f t="array" ref="B13">INDEX([1]墨玉县2025年项目库!$B:$B,MATCH(C13,[1]墨玉县2025年项目库!$C:$C,0))</f>
        <v>MY2025-092</v>
      </c>
      <c r="C13" s="39" t="s">
        <v>107</v>
      </c>
      <c r="D13" s="39" t="s">
        <v>108</v>
      </c>
      <c r="E13" s="39" t="s">
        <v>37</v>
      </c>
      <c r="F13" s="38" t="s">
        <v>109</v>
      </c>
      <c r="G13" s="40" t="s">
        <v>110</v>
      </c>
      <c r="H13" s="41" t="s">
        <v>111</v>
      </c>
      <c r="I13" s="40"/>
      <c r="J13" s="40"/>
      <c r="K13" s="39" t="s">
        <v>112</v>
      </c>
      <c r="L13" s="39" t="s">
        <v>113</v>
      </c>
      <c r="M13" s="40" t="s">
        <v>114</v>
      </c>
      <c r="N13" s="52" t="s">
        <v>45</v>
      </c>
      <c r="O13" s="51">
        <v>861</v>
      </c>
      <c r="P13" s="50"/>
      <c r="Q13" s="51">
        <f t="shared" si="1"/>
        <v>861</v>
      </c>
      <c r="R13" s="50">
        <v>861</v>
      </c>
      <c r="S13" s="50"/>
      <c r="T13" s="57"/>
      <c r="U13" s="57"/>
      <c r="V13" s="57"/>
      <c r="W13" s="57"/>
      <c r="X13" s="57"/>
      <c r="Y13" s="57"/>
      <c r="Z13" s="39" t="s">
        <v>115</v>
      </c>
      <c r="AA13" s="61"/>
      <c r="AB13" s="63"/>
      <c r="AC13" s="63"/>
    </row>
    <row r="14" ht="114" spans="1:29">
      <c r="A14" s="36">
        <v>8</v>
      </c>
      <c r="B14" s="38" t="s">
        <v>116</v>
      </c>
      <c r="C14" s="40" t="s">
        <v>117</v>
      </c>
      <c r="D14" s="39" t="s">
        <v>36</v>
      </c>
      <c r="E14" s="40" t="s">
        <v>37</v>
      </c>
      <c r="F14" s="39" t="s">
        <v>101</v>
      </c>
      <c r="G14" s="40" t="s">
        <v>118</v>
      </c>
      <c r="H14" s="45" t="s">
        <v>119</v>
      </c>
      <c r="I14" s="40" t="s">
        <v>41</v>
      </c>
      <c r="J14" s="40">
        <v>4.515</v>
      </c>
      <c r="K14" s="39" t="s">
        <v>120</v>
      </c>
      <c r="L14" s="39" t="s">
        <v>69</v>
      </c>
      <c r="M14" s="40" t="s">
        <v>121</v>
      </c>
      <c r="N14" s="52" t="s">
        <v>45</v>
      </c>
      <c r="O14" s="51">
        <v>400</v>
      </c>
      <c r="P14" s="50"/>
      <c r="Q14" s="51">
        <f t="shared" si="1"/>
        <v>400</v>
      </c>
      <c r="R14" s="50">
        <v>400</v>
      </c>
      <c r="S14" s="50"/>
      <c r="T14" s="50"/>
      <c r="U14" s="50"/>
      <c r="V14" s="50"/>
      <c r="W14" s="50"/>
      <c r="X14" s="50"/>
      <c r="Y14" s="50"/>
      <c r="Z14" s="40" t="s">
        <v>106</v>
      </c>
      <c r="AA14" s="61"/>
      <c r="AB14" s="63"/>
      <c r="AC14" s="63"/>
    </row>
    <row r="15" ht="114" spans="1:29">
      <c r="A15" s="36">
        <v>9</v>
      </c>
      <c r="B15" s="38" t="s">
        <v>122</v>
      </c>
      <c r="C15" s="39" t="s">
        <v>123</v>
      </c>
      <c r="D15" s="39" t="s">
        <v>36</v>
      </c>
      <c r="E15" s="39" t="s">
        <v>37</v>
      </c>
      <c r="F15" s="38" t="s">
        <v>64</v>
      </c>
      <c r="G15" s="40" t="s">
        <v>124</v>
      </c>
      <c r="H15" s="41" t="s">
        <v>125</v>
      </c>
      <c r="I15" s="40" t="s">
        <v>41</v>
      </c>
      <c r="J15" s="40">
        <v>4.097</v>
      </c>
      <c r="K15" s="39" t="s">
        <v>126</v>
      </c>
      <c r="L15" s="39" t="s">
        <v>69</v>
      </c>
      <c r="M15" s="50" t="s">
        <v>127</v>
      </c>
      <c r="N15" s="50" t="s">
        <v>45</v>
      </c>
      <c r="O15" s="51">
        <v>400</v>
      </c>
      <c r="P15" s="50"/>
      <c r="Q15" s="51">
        <f t="shared" si="1"/>
        <v>400</v>
      </c>
      <c r="R15" s="50">
        <v>400</v>
      </c>
      <c r="S15" s="50"/>
      <c r="T15" s="50"/>
      <c r="U15" s="50"/>
      <c r="V15" s="50"/>
      <c r="W15" s="50"/>
      <c r="X15" s="50"/>
      <c r="Y15" s="50"/>
      <c r="Z15" s="40" t="s">
        <v>106</v>
      </c>
      <c r="AA15" s="61"/>
      <c r="AB15" s="63"/>
      <c r="AC15" s="63"/>
    </row>
  </sheetData>
  <autoFilter ref="A5:AA15">
    <extLst/>
  </autoFilter>
  <mergeCells count="29">
    <mergeCell ref="A1:AC1"/>
    <mergeCell ref="A2:C2"/>
    <mergeCell ref="H2:M2"/>
    <mergeCell ref="V2:Y2"/>
    <mergeCell ref="AA2:AB2"/>
    <mergeCell ref="O3:Y3"/>
    <mergeCell ref="Q4:U4"/>
    <mergeCell ref="W4:Y4"/>
    <mergeCell ref="A6:H6"/>
    <mergeCell ref="A3:A5"/>
    <mergeCell ref="B3:B5"/>
    <mergeCell ref="C3:C5"/>
    <mergeCell ref="D3:D5"/>
    <mergeCell ref="E3:E5"/>
    <mergeCell ref="F3:F5"/>
    <mergeCell ref="G3:G5"/>
    <mergeCell ref="H3:H5"/>
    <mergeCell ref="I3:I5"/>
    <mergeCell ref="J3:J5"/>
    <mergeCell ref="K3:K5"/>
    <mergeCell ref="L3:L5"/>
    <mergeCell ref="M3:M5"/>
    <mergeCell ref="N3:N5"/>
    <mergeCell ref="O4:O5"/>
    <mergeCell ref="P4:P5"/>
    <mergeCell ref="V4:V5"/>
    <mergeCell ref="Z3:Z5"/>
    <mergeCell ref="AA3:AA5"/>
    <mergeCell ref="AB3:AC4"/>
  </mergeCells>
  <pageMargins left="0.472222222222222" right="0.354166666666667" top="0.550694444444444" bottom="0.393055555555556" header="0.5" footer="0.314583333333333"/>
  <pageSetup paperSize="8" scale="73" fitToHeight="0" orientation="landscape" horizontalDpi="600"/>
  <headerFooter>
    <oddFooter>&amp;C第 &amp;P 页，共 &amp;N 页</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
  <sheetViews>
    <sheetView zoomScale="90" zoomScaleNormal="90" workbookViewId="0">
      <selection activeCell="A1" sqref="A1:W1"/>
    </sheetView>
  </sheetViews>
  <sheetFormatPr defaultColWidth="9" defaultRowHeight="13.5"/>
  <cols>
    <col min="1" max="1" width="9" style="5"/>
    <col min="2" max="2" width="10.775" style="5" customWidth="1"/>
    <col min="3" max="3" width="8.775" style="5" customWidth="1"/>
    <col min="4" max="4" width="9.66666666666667" style="6" customWidth="1"/>
    <col min="5" max="5" width="8.775" style="7" customWidth="1"/>
    <col min="6" max="6" width="8.775" style="8" customWidth="1"/>
    <col min="7" max="7" width="8.775" style="9" customWidth="1"/>
    <col min="8" max="8" width="8.775" style="7" customWidth="1"/>
    <col min="9" max="9" width="8.775" style="8" customWidth="1"/>
    <col min="10" max="10" width="8.775" style="9" customWidth="1"/>
    <col min="11" max="11" width="8.775" style="7" customWidth="1"/>
    <col min="12" max="12" width="8.775" style="8" customWidth="1"/>
    <col min="13" max="13" width="8.775" style="9" customWidth="1"/>
    <col min="14" max="14" width="8.775" style="7" customWidth="1"/>
    <col min="15" max="15" width="8.775" style="8" customWidth="1"/>
    <col min="16" max="16" width="8.775" style="9" customWidth="1"/>
    <col min="17" max="17" width="8.775" style="7" customWidth="1"/>
    <col min="18" max="18" width="8.775" style="8" customWidth="1"/>
    <col min="19" max="19" width="8.775" style="9" customWidth="1"/>
    <col min="20" max="20" width="8.775" style="7" customWidth="1"/>
    <col min="21" max="21" width="8.775" style="8" customWidth="1"/>
    <col min="22" max="22" width="8.775" style="9" customWidth="1"/>
    <col min="23" max="23" width="8.88333333333333" style="5" customWidth="1"/>
    <col min="24" max="221" width="8.88333333333333" style="5"/>
    <col min="222" max="16384" width="9" style="5"/>
  </cols>
  <sheetData>
    <row r="1" s="1" customFormat="1" ht="53" customHeight="1" spans="1:23">
      <c r="A1" s="10" t="s">
        <v>139</v>
      </c>
      <c r="B1" s="10"/>
      <c r="C1" s="10"/>
      <c r="D1" s="10"/>
      <c r="E1" s="10"/>
      <c r="F1" s="10"/>
      <c r="G1" s="10"/>
      <c r="H1" s="10"/>
      <c r="I1" s="10"/>
      <c r="J1" s="10"/>
      <c r="K1" s="10"/>
      <c r="L1" s="10"/>
      <c r="M1" s="10"/>
      <c r="N1" s="10"/>
      <c r="O1" s="10"/>
      <c r="P1" s="10"/>
      <c r="Q1" s="10"/>
      <c r="R1" s="10"/>
      <c r="S1" s="10"/>
      <c r="T1" s="10"/>
      <c r="U1" s="10"/>
      <c r="V1" s="10"/>
      <c r="W1" s="10"/>
    </row>
    <row r="2" s="2" customFormat="1" ht="46" customHeight="1" spans="1:19">
      <c r="A2" s="2" t="s">
        <v>140</v>
      </c>
      <c r="I2" s="20"/>
      <c r="J2" s="21"/>
      <c r="L2" s="22"/>
      <c r="M2" s="23"/>
      <c r="O2" s="22"/>
      <c r="P2" s="23"/>
      <c r="R2" s="22"/>
      <c r="S2" s="23"/>
    </row>
    <row r="3" s="3" customFormat="1" ht="35" customHeight="1" spans="1:23">
      <c r="A3" s="11"/>
      <c r="B3" s="11" t="s">
        <v>141</v>
      </c>
      <c r="C3" s="11" t="s">
        <v>142</v>
      </c>
      <c r="D3" s="12" t="s">
        <v>143</v>
      </c>
      <c r="E3" s="11" t="s">
        <v>5</v>
      </c>
      <c r="F3" s="12"/>
      <c r="G3" s="13"/>
      <c r="H3" s="11"/>
      <c r="I3" s="12"/>
      <c r="J3" s="13"/>
      <c r="K3" s="11"/>
      <c r="L3" s="12"/>
      <c r="M3" s="13"/>
      <c r="N3" s="11"/>
      <c r="O3" s="12"/>
      <c r="P3" s="13"/>
      <c r="Q3" s="11"/>
      <c r="R3" s="12"/>
      <c r="S3" s="13"/>
      <c r="T3" s="11"/>
      <c r="U3" s="12"/>
      <c r="V3" s="13"/>
      <c r="W3" s="24" t="s">
        <v>144</v>
      </c>
    </row>
    <row r="4" s="3" customFormat="1" ht="77" customHeight="1" spans="1:23">
      <c r="A4" s="11"/>
      <c r="B4" s="11"/>
      <c r="C4" s="11"/>
      <c r="D4" s="12"/>
      <c r="E4" s="14" t="s">
        <v>145</v>
      </c>
      <c r="F4" s="12" t="s">
        <v>146</v>
      </c>
      <c r="G4" s="13" t="s">
        <v>147</v>
      </c>
      <c r="H4" s="14" t="s">
        <v>148</v>
      </c>
      <c r="I4" s="12" t="s">
        <v>146</v>
      </c>
      <c r="J4" s="13" t="s">
        <v>147</v>
      </c>
      <c r="K4" s="14" t="s">
        <v>82</v>
      </c>
      <c r="L4" s="12" t="s">
        <v>146</v>
      </c>
      <c r="M4" s="13" t="s">
        <v>147</v>
      </c>
      <c r="N4" s="14" t="s">
        <v>149</v>
      </c>
      <c r="O4" s="12" t="s">
        <v>146</v>
      </c>
      <c r="P4" s="13" t="s">
        <v>147</v>
      </c>
      <c r="Q4" s="14" t="s">
        <v>150</v>
      </c>
      <c r="R4" s="12" t="s">
        <v>146</v>
      </c>
      <c r="S4" s="13" t="s">
        <v>147</v>
      </c>
      <c r="T4" s="14" t="s">
        <v>108</v>
      </c>
      <c r="U4" s="12" t="s">
        <v>146</v>
      </c>
      <c r="V4" s="13" t="s">
        <v>147</v>
      </c>
      <c r="W4" s="24"/>
    </row>
    <row r="5" s="3" customFormat="1" ht="30" customHeight="1" spans="1:23">
      <c r="A5" s="15" t="s">
        <v>151</v>
      </c>
      <c r="B5" s="16"/>
      <c r="C5" s="11">
        <f t="shared" ref="C5:X5" si="0">SUM(C6:C13)</f>
        <v>248</v>
      </c>
      <c r="D5" s="11">
        <f t="shared" si="0"/>
        <v>304243</v>
      </c>
      <c r="E5" s="11">
        <f t="shared" si="0"/>
        <v>6</v>
      </c>
      <c r="F5" s="11">
        <f t="shared" si="0"/>
        <v>7867</v>
      </c>
      <c r="G5" s="11">
        <f t="shared" si="0"/>
        <v>0.750811223515938</v>
      </c>
      <c r="H5" s="11">
        <f t="shared" si="0"/>
        <v>0</v>
      </c>
      <c r="I5" s="11">
        <f t="shared" si="0"/>
        <v>0</v>
      </c>
      <c r="J5" s="11">
        <f t="shared" si="0"/>
        <v>0</v>
      </c>
      <c r="K5" s="11">
        <f t="shared" si="0"/>
        <v>2</v>
      </c>
      <c r="L5" s="11">
        <f t="shared" si="0"/>
        <v>1750</v>
      </c>
      <c r="M5" s="11">
        <f t="shared" si="0"/>
        <v>0.167016606222562</v>
      </c>
      <c r="N5" s="11">
        <f t="shared" si="0"/>
        <v>0</v>
      </c>
      <c r="O5" s="11">
        <f t="shared" si="0"/>
        <v>0</v>
      </c>
      <c r="P5" s="11">
        <f t="shared" si="0"/>
        <v>0</v>
      </c>
      <c r="Q5" s="11">
        <f t="shared" si="0"/>
        <v>0</v>
      </c>
      <c r="R5" s="11">
        <f t="shared" si="0"/>
        <v>0</v>
      </c>
      <c r="S5" s="11">
        <f t="shared" si="0"/>
        <v>0</v>
      </c>
      <c r="T5" s="11">
        <f t="shared" si="0"/>
        <v>1</v>
      </c>
      <c r="U5" s="11">
        <f t="shared" si="0"/>
        <v>861</v>
      </c>
      <c r="V5" s="11">
        <f t="shared" si="0"/>
        <v>0.0821721702615003</v>
      </c>
      <c r="W5" s="11">
        <f t="shared" si="0"/>
        <v>0</v>
      </c>
    </row>
    <row r="6" s="3" customFormat="1" ht="30" customHeight="1" spans="1:23">
      <c r="A6" s="14">
        <v>1</v>
      </c>
      <c r="B6" s="14" t="s">
        <v>152</v>
      </c>
      <c r="C6" s="14">
        <v>34</v>
      </c>
      <c r="D6" s="12">
        <v>51020</v>
      </c>
      <c r="E6" s="14"/>
      <c r="F6" s="12"/>
      <c r="G6" s="13"/>
      <c r="H6" s="14"/>
      <c r="I6" s="12"/>
      <c r="J6" s="13"/>
      <c r="K6" s="14"/>
      <c r="L6" s="12"/>
      <c r="M6" s="13"/>
      <c r="N6" s="14"/>
      <c r="O6" s="12"/>
      <c r="P6" s="13"/>
      <c r="Q6" s="14"/>
      <c r="R6" s="12"/>
      <c r="S6" s="13"/>
      <c r="T6" s="14"/>
      <c r="U6" s="12"/>
      <c r="V6" s="13"/>
      <c r="W6" s="11"/>
    </row>
    <row r="7" s="3" customFormat="1" ht="30" customHeight="1" spans="1:23">
      <c r="A7" s="14">
        <v>2</v>
      </c>
      <c r="B7" s="14" t="s">
        <v>110</v>
      </c>
      <c r="C7" s="14">
        <f>E7+H7+K7+N7+Q7+T7</f>
        <v>9</v>
      </c>
      <c r="D7" s="12">
        <f>F7+I7+L7+O7+R7+U7</f>
        <v>10478</v>
      </c>
      <c r="E7" s="14">
        <f>COUNTIFS(中央!D:D,"产业发展类")</f>
        <v>6</v>
      </c>
      <c r="F7" s="12">
        <f>SUMIFS(中央!R:R,中央!D:D,"产业发展类")</f>
        <v>7867</v>
      </c>
      <c r="G7" s="13">
        <f>F7/$D$7</f>
        <v>0.750811223515938</v>
      </c>
      <c r="H7" s="14">
        <f>COUNTIFS(中央!D:D,"就业类")</f>
        <v>0</v>
      </c>
      <c r="I7" s="12">
        <f>SUMIFS(中央!R:R,中央!D:D,"就业类")</f>
        <v>0</v>
      </c>
      <c r="J7" s="13">
        <f>I7/$D$7</f>
        <v>0</v>
      </c>
      <c r="K7" s="14">
        <f>COUNTIFS(中央!D:D,"乡村建设类")</f>
        <v>2</v>
      </c>
      <c r="L7" s="12">
        <f>SUMIFS(中央!R:R,中央!D:D,"乡村建设类")</f>
        <v>1750</v>
      </c>
      <c r="M7" s="13">
        <f>L7/$D$7</f>
        <v>0.167016606222562</v>
      </c>
      <c r="N7" s="14">
        <f>COUNTIFS(中央!D:D,"易地搬迁后扶类")</f>
        <v>0</v>
      </c>
      <c r="O7" s="12">
        <f>SUMIFS(中央!R:R,中央!D:D,"易地搬迁后扶类")</f>
        <v>0</v>
      </c>
      <c r="P7" s="13">
        <f>O7/$D$7</f>
        <v>0</v>
      </c>
      <c r="Q7" s="14">
        <f>COUNTIFS(中央!D:D,"巩固拓展脱贫攻坚成果类")</f>
        <v>0</v>
      </c>
      <c r="R7" s="12">
        <f>SUMIFS(中央!R:R,中央!D:D,"巩固拓展脱贫攻坚成果类")</f>
        <v>0</v>
      </c>
      <c r="S7" s="13">
        <f>R7/$D$7</f>
        <v>0</v>
      </c>
      <c r="T7" s="14">
        <f>COUNTIFS(中央!D:D,"其他类")</f>
        <v>1</v>
      </c>
      <c r="U7" s="12">
        <f>SUMIFS(中央!R:R,中央!D:D,"其他类")</f>
        <v>861</v>
      </c>
      <c r="V7" s="13">
        <f>U7/$D$7</f>
        <v>0.0821721702615003</v>
      </c>
      <c r="W7" s="11">
        <v>0</v>
      </c>
    </row>
    <row r="8" s="3" customFormat="1" ht="30" customHeight="1" spans="1:23">
      <c r="A8" s="14">
        <v>3</v>
      </c>
      <c r="B8" s="14" t="s">
        <v>153</v>
      </c>
      <c r="C8" s="14">
        <v>38</v>
      </c>
      <c r="D8" s="12">
        <v>60735</v>
      </c>
      <c r="E8" s="14"/>
      <c r="F8" s="12"/>
      <c r="G8" s="13"/>
      <c r="H8" s="14"/>
      <c r="I8" s="12"/>
      <c r="J8" s="13"/>
      <c r="K8" s="14"/>
      <c r="L8" s="12"/>
      <c r="M8" s="13"/>
      <c r="N8" s="14"/>
      <c r="O8" s="12"/>
      <c r="P8" s="13"/>
      <c r="Q8" s="14"/>
      <c r="R8" s="12"/>
      <c r="S8" s="13"/>
      <c r="T8" s="14"/>
      <c r="U8" s="12"/>
      <c r="V8" s="13"/>
      <c r="W8" s="11"/>
    </row>
    <row r="9" s="3" customFormat="1" ht="30" customHeight="1" spans="1:23">
      <c r="A9" s="14">
        <v>4</v>
      </c>
      <c r="B9" s="14" t="s">
        <v>154</v>
      </c>
      <c r="C9" s="14">
        <v>33</v>
      </c>
      <c r="D9" s="12">
        <v>51976</v>
      </c>
      <c r="E9" s="14"/>
      <c r="F9" s="12"/>
      <c r="G9" s="13"/>
      <c r="H9" s="14"/>
      <c r="I9" s="12"/>
      <c r="J9" s="13"/>
      <c r="K9" s="14"/>
      <c r="L9" s="12"/>
      <c r="M9" s="13"/>
      <c r="N9" s="14"/>
      <c r="O9" s="12"/>
      <c r="P9" s="13"/>
      <c r="Q9" s="14"/>
      <c r="R9" s="12"/>
      <c r="S9" s="13"/>
      <c r="T9" s="14"/>
      <c r="U9" s="12"/>
      <c r="V9" s="13"/>
      <c r="W9" s="11"/>
    </row>
    <row r="10" s="3" customFormat="1" ht="30" customHeight="1" spans="1:23">
      <c r="A10" s="14">
        <v>5</v>
      </c>
      <c r="B10" s="14" t="s">
        <v>155</v>
      </c>
      <c r="C10" s="14">
        <v>35</v>
      </c>
      <c r="D10" s="12">
        <v>32592</v>
      </c>
      <c r="E10" s="14"/>
      <c r="F10" s="12"/>
      <c r="G10" s="13"/>
      <c r="H10" s="14"/>
      <c r="I10" s="12"/>
      <c r="J10" s="13"/>
      <c r="K10" s="14"/>
      <c r="L10" s="12"/>
      <c r="M10" s="13"/>
      <c r="N10" s="14"/>
      <c r="O10" s="12"/>
      <c r="P10" s="13"/>
      <c r="Q10" s="14"/>
      <c r="R10" s="12"/>
      <c r="S10" s="13"/>
      <c r="T10" s="14"/>
      <c r="U10" s="12"/>
      <c r="V10" s="13"/>
      <c r="W10" s="11"/>
    </row>
    <row r="11" s="4" customFormat="1" ht="30" customHeight="1" spans="1:23">
      <c r="A11" s="17">
        <v>6</v>
      </c>
      <c r="B11" s="17" t="s">
        <v>156</v>
      </c>
      <c r="C11" s="14">
        <v>55</v>
      </c>
      <c r="D11" s="12">
        <v>50933</v>
      </c>
      <c r="E11" s="17"/>
      <c r="F11" s="18"/>
      <c r="G11" s="19"/>
      <c r="H11" s="17"/>
      <c r="I11" s="18"/>
      <c r="J11" s="19"/>
      <c r="K11" s="17"/>
      <c r="L11" s="18"/>
      <c r="M11" s="19"/>
      <c r="N11" s="17"/>
      <c r="O11" s="18"/>
      <c r="P11" s="19"/>
      <c r="Q11" s="17"/>
      <c r="R11" s="18"/>
      <c r="S11" s="19"/>
      <c r="T11" s="17"/>
      <c r="U11" s="18"/>
      <c r="V11" s="19"/>
      <c r="W11" s="25"/>
    </row>
    <row r="12" s="4" customFormat="1" ht="30" customHeight="1" spans="1:23">
      <c r="A12" s="17">
        <v>7</v>
      </c>
      <c r="B12" s="17" t="s">
        <v>157</v>
      </c>
      <c r="C12" s="17">
        <v>16</v>
      </c>
      <c r="D12" s="18">
        <v>9477</v>
      </c>
      <c r="E12" s="17"/>
      <c r="F12" s="18"/>
      <c r="G12" s="19"/>
      <c r="H12" s="17"/>
      <c r="I12" s="18"/>
      <c r="J12" s="19"/>
      <c r="K12" s="17"/>
      <c r="L12" s="18"/>
      <c r="M12" s="19"/>
      <c r="N12" s="17"/>
      <c r="O12" s="18"/>
      <c r="P12" s="19"/>
      <c r="Q12" s="17"/>
      <c r="R12" s="18"/>
      <c r="S12" s="19"/>
      <c r="T12" s="17"/>
      <c r="U12" s="18"/>
      <c r="V12" s="19"/>
      <c r="W12" s="25"/>
    </row>
    <row r="13" s="4" customFormat="1" ht="30" customHeight="1" spans="1:23">
      <c r="A13" s="17">
        <v>8</v>
      </c>
      <c r="B13" s="17" t="s">
        <v>158</v>
      </c>
      <c r="C13" s="17">
        <v>28</v>
      </c>
      <c r="D13" s="18">
        <v>37032</v>
      </c>
      <c r="E13" s="17"/>
      <c r="F13" s="18"/>
      <c r="G13" s="19"/>
      <c r="H13" s="17"/>
      <c r="I13" s="18"/>
      <c r="J13" s="19"/>
      <c r="K13" s="17"/>
      <c r="L13" s="18"/>
      <c r="M13" s="19"/>
      <c r="N13" s="17"/>
      <c r="O13" s="18"/>
      <c r="P13" s="19"/>
      <c r="Q13" s="17"/>
      <c r="R13" s="18"/>
      <c r="S13" s="19"/>
      <c r="T13" s="17"/>
      <c r="U13" s="18"/>
      <c r="V13" s="19"/>
      <c r="W13" s="25"/>
    </row>
  </sheetData>
  <mergeCells count="9">
    <mergeCell ref="A1:W1"/>
    <mergeCell ref="A2:H2"/>
    <mergeCell ref="E3:V3"/>
    <mergeCell ref="A5:B5"/>
    <mergeCell ref="A3:A4"/>
    <mergeCell ref="B3:B4"/>
    <mergeCell ref="C3:C4"/>
    <mergeCell ref="D3:D4"/>
    <mergeCell ref="W3:W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含少数民族</vt:lpstr>
      <vt:lpstr>中央</vt:lpstr>
      <vt:lpstr>分类汇总(中央）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2024-12-20T03:29:00Z</dcterms:created>
  <dcterms:modified xsi:type="dcterms:W3CDTF">2025-06-14T05:57:09Z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20DF7334E93C4E788B30F58FF440749F_13</vt:lpwstr>
  </property>
  <property fmtid="{D5CDD505-2E9C-101B-9397-08002B2CF9AE}" pid="3" name="KSOProductBuildVer">
    <vt:lpwstr>2052-11.8.2.8053</vt:lpwstr>
  </property>
</Properties>
</file>